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WY\Downloads\"/>
    </mc:Choice>
  </mc:AlternateContent>
  <xr:revisionPtr revIDLastSave="0" documentId="13_ncr:1_{2A66281B-46DE-4284-9C46-FFCB8632BD4A}" xr6:coauthVersionLast="47" xr6:coauthVersionMax="47" xr10:uidLastSave="{00000000-0000-0000-0000-000000000000}"/>
  <bookViews>
    <workbookView xWindow="-108" yWindow="-108" windowWidth="23256" windowHeight="13896" activeTab="4" xr2:uid="{00000000-000D-0000-FFFF-FFFF00000000}"/>
  </bookViews>
  <sheets>
    <sheet name="raw" sheetId="1" r:id="rId1"/>
    <sheet name="sales_by_date" sheetId="4" r:id="rId2"/>
    <sheet name="sales_by_prod" sheetId="2" r:id="rId3"/>
    <sheet name="sales_by_payment" sheetId="3" r:id="rId4"/>
    <sheet name="pivotTable" sheetId="5" r:id="rId5"/>
  </sheets>
  <definedNames>
    <definedName name="_xlnm._FilterDatabase" localSheetId="0" hidden="1">raw!$A$1:$K$1001</definedName>
  </definedNames>
  <calcPr calcId="191029"/>
  <pivotCaches>
    <pivotCache cacheId="7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 a="1"/>
  <c r="A2" i="2" s="1"/>
  <c r="B13" i="2"/>
  <c r="C13" i="2"/>
  <c r="D13" i="2"/>
  <c r="E13" i="2" s="1"/>
  <c r="B14" i="2"/>
  <c r="C14" i="2"/>
  <c r="D14" i="2"/>
  <c r="B15" i="2"/>
  <c r="E15" i="2" s="1"/>
  <c r="C15" i="2"/>
  <c r="D15" i="2"/>
  <c r="B16" i="2"/>
  <c r="C16" i="2"/>
  <c r="D16" i="2"/>
  <c r="B17" i="2"/>
  <c r="C17" i="2"/>
  <c r="D17" i="2"/>
  <c r="E10" i="3"/>
  <c r="B9" i="3"/>
  <c r="E9" i="3" s="1"/>
  <c r="C9" i="3"/>
  <c r="D9" i="3"/>
  <c r="B10" i="3"/>
  <c r="C10" i="3"/>
  <c r="D10" i="3"/>
  <c r="B8" i="3"/>
  <c r="B11" i="3" s="1"/>
  <c r="D8" i="3"/>
  <c r="D11" i="3" s="1"/>
  <c r="C8" i="3"/>
  <c r="C11" i="3" s="1"/>
  <c r="A8" i="3" a="1"/>
  <c r="A8" i="3" s="1"/>
  <c r="B3" i="3"/>
  <c r="B4" i="3"/>
  <c r="B2" i="3"/>
  <c r="A2" i="3" a="1"/>
  <c r="A2" i="3" s="1"/>
  <c r="B3" i="2"/>
  <c r="B4" i="2"/>
  <c r="B5" i="2"/>
  <c r="B6" i="2"/>
  <c r="B7" i="2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2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2" i="1"/>
  <c r="G166" i="1"/>
  <c r="G888" i="1"/>
  <c r="G711" i="1"/>
  <c r="G637" i="1"/>
  <c r="G354" i="1"/>
  <c r="G963" i="1"/>
  <c r="G57" i="1"/>
  <c r="G504" i="1"/>
  <c r="G941" i="1"/>
  <c r="G319" i="1"/>
  <c r="G424" i="1"/>
  <c r="G991" i="1"/>
  <c r="G820" i="1"/>
  <c r="G930" i="1"/>
  <c r="G798" i="1"/>
  <c r="G220" i="1"/>
  <c r="G821" i="1"/>
  <c r="G291" i="1"/>
  <c r="G539" i="1"/>
  <c r="G66" i="1"/>
  <c r="G186" i="1"/>
  <c r="G58" i="1"/>
  <c r="G759" i="1"/>
  <c r="G775" i="1"/>
  <c r="G101" i="1"/>
  <c r="G456" i="1"/>
  <c r="G992" i="1"/>
  <c r="G540" i="1"/>
  <c r="G30" i="1"/>
  <c r="G760" i="1"/>
  <c r="G2" i="1"/>
  <c r="G531" i="1"/>
  <c r="G331" i="1"/>
  <c r="G942" i="1"/>
  <c r="G274" i="1"/>
  <c r="G638" i="1"/>
  <c r="G512" i="1"/>
  <c r="G320" i="1"/>
  <c r="G811" i="1"/>
  <c r="G143" i="1"/>
  <c r="G244" i="1"/>
  <c r="G822" i="1"/>
  <c r="G496" i="1"/>
  <c r="G889" i="1"/>
  <c r="G651" i="1"/>
  <c r="G36" i="1"/>
  <c r="G257" i="1"/>
  <c r="G457" i="1"/>
  <c r="G227" i="1"/>
  <c r="G712" i="1"/>
  <c r="G411" i="1"/>
  <c r="G728" i="1"/>
  <c r="G187" i="1"/>
  <c r="G305" i="1"/>
  <c r="G505" i="1"/>
  <c r="G497" i="1"/>
  <c r="G188" i="1"/>
  <c r="G388" i="1"/>
  <c r="G859" i="1"/>
  <c r="G799" i="1"/>
  <c r="G513" i="1"/>
  <c r="G657" i="1"/>
  <c r="G628" i="1"/>
  <c r="G838" i="1"/>
  <c r="G872" i="1"/>
  <c r="G776" i="1"/>
  <c r="G943" i="1"/>
  <c r="G761" i="1"/>
  <c r="G228" i="1"/>
  <c r="G469" i="1"/>
  <c r="G212" i="1"/>
  <c r="G950" i="1"/>
  <c r="G177" i="1"/>
  <c r="G823" i="1"/>
  <c r="G667" i="1"/>
  <c r="G498" i="1"/>
  <c r="G812" i="1"/>
  <c r="G275" i="1"/>
  <c r="G506" i="1"/>
  <c r="G713" i="1"/>
  <c r="G824" i="1"/>
  <c r="G685" i="1"/>
  <c r="G964" i="1"/>
  <c r="G276" i="1"/>
  <c r="G444" i="1"/>
  <c r="G399" i="1"/>
  <c r="G3" i="1"/>
  <c r="G332" i="1"/>
  <c r="G890" i="1"/>
  <c r="G559" i="1"/>
  <c r="G412" i="1"/>
  <c r="G221" i="1"/>
  <c r="G603" i="1"/>
  <c r="G965" i="1"/>
  <c r="G983" i="1"/>
  <c r="G340" i="1"/>
  <c r="G144" i="1"/>
  <c r="G67" i="1"/>
  <c r="G777" i="1"/>
  <c r="G84" i="1"/>
  <c r="G825" i="1"/>
  <c r="G341" i="1"/>
  <c r="G658" i="1"/>
  <c r="G595" i="1"/>
  <c r="G374" i="1"/>
  <c r="G258" i="1"/>
  <c r="G639" i="1"/>
  <c r="G68" i="1"/>
  <c r="G120" i="1"/>
  <c r="G470" i="1"/>
  <c r="G109" i="1"/>
  <c r="G389" i="1"/>
  <c r="G14" i="1"/>
  <c r="G729" i="1"/>
  <c r="G167" i="1"/>
  <c r="G458" i="1"/>
  <c r="G541" i="1"/>
  <c r="G360" i="1"/>
  <c r="G659" i="1"/>
  <c r="G37" i="1"/>
  <c r="G826" i="1"/>
  <c r="G400" i="1"/>
  <c r="G401" i="1"/>
  <c r="G850" i="1"/>
  <c r="G686" i="1"/>
  <c r="G306" i="1"/>
  <c r="G973" i="1"/>
  <c r="G229" i="1"/>
  <c r="G891" i="1"/>
  <c r="G425" i="1"/>
  <c r="G787" i="1"/>
  <c r="G38" i="1"/>
  <c r="G984" i="1"/>
  <c r="G762" i="1"/>
  <c r="G230" i="1"/>
  <c r="G660" i="1"/>
  <c r="G860" i="1"/>
  <c r="G699" i="1"/>
  <c r="G307" i="1"/>
  <c r="G277" i="1"/>
  <c r="G668" i="1"/>
  <c r="G748" i="1"/>
  <c r="G92" i="1"/>
  <c r="G342" i="1"/>
  <c r="G909" i="1"/>
  <c r="G471" i="1"/>
  <c r="G700" i="1"/>
  <c r="G514" i="1"/>
  <c r="G701" i="1"/>
  <c r="G245" i="1"/>
  <c r="G59" i="1"/>
  <c r="G515" i="1"/>
  <c r="G321" i="1"/>
  <c r="G687" i="1"/>
  <c r="G516" i="1"/>
  <c r="G156" i="1"/>
  <c r="G246" i="1"/>
  <c r="G507" i="1"/>
  <c r="G951" i="1"/>
  <c r="G390" i="1"/>
  <c r="G355" i="1"/>
  <c r="G247" i="1"/>
  <c r="G661" i="1"/>
  <c r="G966" i="1"/>
  <c r="G213" i="1"/>
  <c r="G343" i="1"/>
  <c r="G778" i="1"/>
  <c r="G93" i="1"/>
  <c r="G532" i="1"/>
  <c r="G69" i="1"/>
  <c r="G604" i="1"/>
  <c r="G739" i="1"/>
  <c r="G308" i="1"/>
  <c r="G640" i="1"/>
  <c r="G15" i="1"/>
  <c r="G517" i="1"/>
  <c r="G779" i="1"/>
  <c r="G662" i="1"/>
  <c r="G22" i="1"/>
  <c r="G641" i="1"/>
  <c r="G642" i="1"/>
  <c r="G426" i="1"/>
  <c r="G800" i="1"/>
  <c r="G730" i="1"/>
  <c r="G702" i="1"/>
  <c r="G865" i="1"/>
  <c r="G70" i="1"/>
  <c r="G202" i="1"/>
  <c r="G278" i="1"/>
  <c r="G413" i="1"/>
  <c r="G259" i="1"/>
  <c r="G731" i="1"/>
  <c r="G85" i="1"/>
  <c r="G643" i="1"/>
  <c r="G866" i="1"/>
  <c r="G801" i="1"/>
  <c r="G974" i="1"/>
  <c r="G985" i="1"/>
  <c r="G260" i="1"/>
  <c r="G391" i="1"/>
  <c r="G763" i="1"/>
  <c r="G578" i="1"/>
  <c r="G214" i="1"/>
  <c r="G4" i="1"/>
  <c r="G445" i="1"/>
  <c r="G560" i="1"/>
  <c r="G145" i="1"/>
  <c r="G839" i="1"/>
  <c r="G533" i="1"/>
  <c r="G596" i="1"/>
  <c r="G612" i="1"/>
  <c r="G802" i="1"/>
  <c r="G703" i="1"/>
  <c r="G764" i="1"/>
  <c r="G375" i="1"/>
  <c r="G967" i="1"/>
  <c r="G552" i="1"/>
  <c r="G579" i="1"/>
  <c r="G31" i="1"/>
  <c r="G261" i="1"/>
  <c r="G168" i="1"/>
  <c r="G944" i="1"/>
  <c r="G333" i="1"/>
  <c r="G262" i="1"/>
  <c r="G480" i="1"/>
  <c r="G189" i="1"/>
  <c r="G518" i="1"/>
  <c r="G993" i="1"/>
  <c r="G851" i="1"/>
  <c r="G157" i="1"/>
  <c r="G344" i="1"/>
  <c r="G222" i="1"/>
  <c r="G488" i="1"/>
  <c r="G263" i="1"/>
  <c r="G86" i="1"/>
  <c r="G102" i="1"/>
  <c r="G279" i="1"/>
  <c r="G852" i="1"/>
  <c r="G986" i="1"/>
  <c r="G714" i="1"/>
  <c r="G994" i="1"/>
  <c r="G652" i="1"/>
  <c r="G110" i="1"/>
  <c r="G765" i="1"/>
  <c r="G146" i="1"/>
  <c r="G613" i="1"/>
  <c r="G147" i="1"/>
  <c r="G873" i="1"/>
  <c r="G688" i="1"/>
  <c r="G669" i="1"/>
  <c r="G519" i="1"/>
  <c r="G689" i="1"/>
  <c r="G489" i="1"/>
  <c r="G87" i="1"/>
  <c r="G402" i="1"/>
  <c r="G264" i="1"/>
  <c r="G740" i="1"/>
  <c r="G280" i="1"/>
  <c r="G766" i="1"/>
  <c r="G614" i="1"/>
  <c r="G568" i="1"/>
  <c r="G968" i="1"/>
  <c r="G148" i="1"/>
  <c r="G605" i="1"/>
  <c r="G813" i="1"/>
  <c r="G281" i="1"/>
  <c r="G231" i="1"/>
  <c r="G215" i="1"/>
  <c r="G232" i="1"/>
  <c r="G644" i="1"/>
  <c r="G874" i="1"/>
  <c r="G788" i="1"/>
  <c r="G580" i="1"/>
  <c r="G861" i="1"/>
  <c r="G704" i="1"/>
  <c r="G130" i="1"/>
  <c r="G520" i="1"/>
  <c r="G376" i="1"/>
  <c r="G690" i="1"/>
  <c r="G403" i="1"/>
  <c r="G749" i="1"/>
  <c r="G404" i="1"/>
  <c r="G292" i="1"/>
  <c r="G377" i="1"/>
  <c r="G378" i="1"/>
  <c r="G121" i="1"/>
  <c r="G216" i="1"/>
  <c r="G975" i="1"/>
  <c r="G919" i="1"/>
  <c r="G931" i="1"/>
  <c r="G814" i="1"/>
  <c r="G405" i="1"/>
  <c r="G39" i="1"/>
  <c r="G499" i="1"/>
  <c r="G122" i="1"/>
  <c r="G663" i="1"/>
  <c r="G265" i="1"/>
  <c r="G945" i="1"/>
  <c r="G309" i="1"/>
  <c r="G322" i="1"/>
  <c r="G88" i="1"/>
  <c r="G23" i="1"/>
  <c r="G750" i="1"/>
  <c r="G16" i="1"/>
  <c r="G705" i="1"/>
  <c r="G670" i="1"/>
  <c r="G379" i="1"/>
  <c r="G584" i="1"/>
  <c r="G158" i="1"/>
  <c r="G169" i="1"/>
  <c r="G414" i="1"/>
  <c r="G446" i="1"/>
  <c r="G553" i="1"/>
  <c r="G123" i="1"/>
  <c r="G615" i="1"/>
  <c r="G203" i="1"/>
  <c r="G356" i="1"/>
  <c r="G131" i="1"/>
  <c r="G840" i="1"/>
  <c r="G767" i="1"/>
  <c r="G841" i="1"/>
  <c r="G995" i="1"/>
  <c r="G946" i="1"/>
  <c r="G751" i="1"/>
  <c r="G996" i="1"/>
  <c r="G606" i="1"/>
  <c r="G490" i="1"/>
  <c r="G947" i="1"/>
  <c r="G345" i="1"/>
  <c r="G149" i="1"/>
  <c r="G645" i="1"/>
  <c r="G89" i="1"/>
  <c r="G715" i="1"/>
  <c r="G310" i="1"/>
  <c r="G159" i="1"/>
  <c r="G521" i="1"/>
  <c r="G827" i="1"/>
  <c r="G491" i="1"/>
  <c r="G447" i="1"/>
  <c r="G415" i="1"/>
  <c r="G406" i="1"/>
  <c r="G427" i="1"/>
  <c r="G190" i="1"/>
  <c r="G361" i="1"/>
  <c r="G362" i="1"/>
  <c r="G132" i="1"/>
  <c r="G472" i="1"/>
  <c r="G204" i="1"/>
  <c r="G828" i="1"/>
  <c r="G607" i="1"/>
  <c r="G428" i="1"/>
  <c r="G111" i="1"/>
  <c r="G363" i="1"/>
  <c r="G323" i="1"/>
  <c r="G561" i="1"/>
  <c r="G920" i="1"/>
  <c r="G71" i="1"/>
  <c r="G500" i="1"/>
  <c r="G542" i="1"/>
  <c r="G581" i="1"/>
  <c r="G364" i="1"/>
  <c r="G60" i="1"/>
  <c r="G311" i="1"/>
  <c r="G48" i="1"/>
  <c r="G910" i="1"/>
  <c r="G293" i="1"/>
  <c r="G522" i="1"/>
  <c r="G266" i="1"/>
  <c r="G597" i="1"/>
  <c r="G124" i="1"/>
  <c r="G653" i="1"/>
  <c r="G741" i="1"/>
  <c r="G646" i="1"/>
  <c r="G473" i="1"/>
  <c r="G523" i="1"/>
  <c r="G312" i="1"/>
  <c r="G481" i="1"/>
  <c r="G217" i="1"/>
  <c r="G392" i="1"/>
  <c r="G365" i="1"/>
  <c r="G103" i="1"/>
  <c r="G921" i="1"/>
  <c r="G671" i="1"/>
  <c r="G534" i="1"/>
  <c r="G562" i="1"/>
  <c r="G407" i="1"/>
  <c r="G205" i="1"/>
  <c r="G952" i="1"/>
  <c r="G867" i="1"/>
  <c r="G178" i="1"/>
  <c r="G334" i="1"/>
  <c r="G5" i="1"/>
  <c r="G482" i="1"/>
  <c r="G366" i="1"/>
  <c r="G868" i="1"/>
  <c r="G543" i="1"/>
  <c r="G367" i="1"/>
  <c r="G976" i="1"/>
  <c r="G429" i="1"/>
  <c r="G24" i="1"/>
  <c r="G969" i="1"/>
  <c r="G742" i="1"/>
  <c r="G335" i="1"/>
  <c r="G987" i="1"/>
  <c r="G133" i="1"/>
  <c r="G803" i="1"/>
  <c r="G459" i="1"/>
  <c r="G430" i="1"/>
  <c r="G313" i="1"/>
  <c r="G380" i="1"/>
  <c r="G524" i="1"/>
  <c r="G40" i="1"/>
  <c r="G716" i="1"/>
  <c r="G393" i="1"/>
  <c r="G233" i="1"/>
  <c r="G248" i="1"/>
  <c r="G892" i="1"/>
  <c r="G629" i="1"/>
  <c r="G150" i="1"/>
  <c r="G903" i="1"/>
  <c r="G249" i="1"/>
  <c r="G869" i="1"/>
  <c r="G448" i="1"/>
  <c r="G394" i="1"/>
  <c r="G72" i="1"/>
  <c r="G829" i="1"/>
  <c r="G381" i="1"/>
  <c r="G250" i="1"/>
  <c r="G357" i="1"/>
  <c r="G170" i="1"/>
  <c r="G17" i="1"/>
  <c r="G460" i="1"/>
  <c r="G474" i="1"/>
  <c r="G904" i="1"/>
  <c r="G789" i="1"/>
  <c r="G563" i="1"/>
  <c r="G953" i="1"/>
  <c r="G151" i="1"/>
  <c r="G461" i="1"/>
  <c r="G893" i="1"/>
  <c r="G134" i="1"/>
  <c r="G282" i="1"/>
  <c r="G780" i="1"/>
  <c r="G431" i="1"/>
  <c r="G664" i="1"/>
  <c r="G830" i="1"/>
  <c r="G73" i="1"/>
  <c r="G346" i="1"/>
  <c r="G206" i="1"/>
  <c r="G752" i="1"/>
  <c r="G569" i="1"/>
  <c r="G616" i="1"/>
  <c r="G125" i="1"/>
  <c r="G223" i="1"/>
  <c r="G126" i="1"/>
  <c r="G218" i="1"/>
  <c r="G875" i="1"/>
  <c r="G630" i="1"/>
  <c r="G732" i="1"/>
  <c r="G932" i="1"/>
  <c r="G691" i="1"/>
  <c r="G665" i="1"/>
  <c r="G977" i="1"/>
  <c r="G416" i="1"/>
  <c r="G743" i="1"/>
  <c r="G911" i="1"/>
  <c r="G922" i="1"/>
  <c r="G631" i="1"/>
  <c r="G234" i="1"/>
  <c r="G104" i="1"/>
  <c r="G408" i="1"/>
  <c r="G235" i="1"/>
  <c r="G191" i="1"/>
  <c r="G753" i="1"/>
  <c r="G74" i="1"/>
  <c r="G870" i="1"/>
  <c r="G954" i="1"/>
  <c r="G585" i="1"/>
  <c r="G768" i="1"/>
  <c r="G41" i="1"/>
  <c r="G49" i="1"/>
  <c r="G75" i="1"/>
  <c r="G632" i="1"/>
  <c r="G6" i="1"/>
  <c r="G525" i="1"/>
  <c r="G171" i="1"/>
  <c r="G570" i="1"/>
  <c r="G831" i="1"/>
  <c r="G905" i="1"/>
  <c r="G25" i="1"/>
  <c r="G617" i="1"/>
  <c r="G598" i="1"/>
  <c r="G582" i="1"/>
  <c r="G18" i="1"/>
  <c r="G618" i="1"/>
  <c r="G462" i="1"/>
  <c r="G894" i="1"/>
  <c r="G842" i="1"/>
  <c r="G251" i="1"/>
  <c r="G717" i="1"/>
  <c r="G619" i="1"/>
  <c r="G417" i="1"/>
  <c r="G906" i="1"/>
  <c r="G895" i="1"/>
  <c r="G608" i="1"/>
  <c r="G395" i="1"/>
  <c r="G633" i="1"/>
  <c r="G224" i="1"/>
  <c r="G347" i="1"/>
  <c r="G733" i="1"/>
  <c r="G348" i="1"/>
  <c r="G349" i="1"/>
  <c r="G61" i="1"/>
  <c r="G907" i="1"/>
  <c r="G508" i="1"/>
  <c r="G492" i="1"/>
  <c r="G769" i="1"/>
  <c r="G7" i="1"/>
  <c r="G483" i="1"/>
  <c r="G978" i="1"/>
  <c r="G350" i="1"/>
  <c r="G432" i="1"/>
  <c r="G112" i="1"/>
  <c r="G294" i="1"/>
  <c r="G484" i="1"/>
  <c r="G896" i="1"/>
  <c r="G933" i="1"/>
  <c r="G283" i="1"/>
  <c r="G105" i="1"/>
  <c r="G368" i="1"/>
  <c r="G62" i="1"/>
  <c r="G526" i="1"/>
  <c r="G843" i="1"/>
  <c r="G979" i="1"/>
  <c r="G314" i="1"/>
  <c r="G509" i="1"/>
  <c r="G804" i="1"/>
  <c r="G571" i="1"/>
  <c r="G572" i="1"/>
  <c r="G876" i="1"/>
  <c r="G493" i="1"/>
  <c r="G501" i="1"/>
  <c r="G672" i="1"/>
  <c r="G449" i="1"/>
  <c r="G754" i="1"/>
  <c r="G912" i="1"/>
  <c r="G358" i="1"/>
  <c r="G26" i="1"/>
  <c r="G90" i="1"/>
  <c r="G913" i="1"/>
  <c r="G369" i="1"/>
  <c r="G527" i="1"/>
  <c r="G336" i="1"/>
  <c r="G127" i="1"/>
  <c r="G8" i="1"/>
  <c r="G706" i="1"/>
  <c r="G832" i="1"/>
  <c r="G135" i="1"/>
  <c r="G475" i="1"/>
  <c r="G934" i="1"/>
  <c r="G433" i="1"/>
  <c r="G179" i="1"/>
  <c r="G502" i="1"/>
  <c r="G225" i="1"/>
  <c r="G755" i="1"/>
  <c r="G805" i="1"/>
  <c r="G673" i="1"/>
  <c r="G236" i="1"/>
  <c r="G844" i="1"/>
  <c r="G63" i="1"/>
  <c r="G382" i="1"/>
  <c r="G692" i="1"/>
  <c r="G877" i="1"/>
  <c r="G267" i="1"/>
  <c r="G324" i="1"/>
  <c r="G76" i="1"/>
  <c r="G806" i="1"/>
  <c r="G980" i="1"/>
  <c r="G42" i="1"/>
  <c r="G878" i="1"/>
  <c r="G897" i="1"/>
  <c r="G756" i="1"/>
  <c r="G620" i="1"/>
  <c r="G853" i="1"/>
  <c r="G325" i="1"/>
  <c r="G674" i="1"/>
  <c r="G94" i="1"/>
  <c r="G854" i="1"/>
  <c r="G586" i="1"/>
  <c r="G434" i="1"/>
  <c r="G351" i="1"/>
  <c r="G815" i="1"/>
  <c r="G790" i="1"/>
  <c r="G816" i="1"/>
  <c r="G845" i="1"/>
  <c r="G383" i="1"/>
  <c r="G295" i="1"/>
  <c r="G707" i="1"/>
  <c r="G535" i="1"/>
  <c r="G955" i="1"/>
  <c r="G935" i="1"/>
  <c r="G136" i="1"/>
  <c r="G152" i="1"/>
  <c r="G544" i="1"/>
  <c r="G137" i="1"/>
  <c r="G106" i="1"/>
  <c r="G879" i="1"/>
  <c r="G718" i="1"/>
  <c r="G315" i="1"/>
  <c r="G936" i="1"/>
  <c r="G757" i="1"/>
  <c r="G846" i="1"/>
  <c r="G296" i="1"/>
  <c r="G418" i="1"/>
  <c r="G956" i="1"/>
  <c r="G781" i="1"/>
  <c r="G554" i="1"/>
  <c r="G536" i="1"/>
  <c r="G744" i="1"/>
  <c r="G172" i="1"/>
  <c r="G252" i="1"/>
  <c r="G463" i="1"/>
  <c r="G95" i="1"/>
  <c r="G237" i="1"/>
  <c r="G948" i="1"/>
  <c r="G647" i="1"/>
  <c r="G847" i="1"/>
  <c r="G326" i="1"/>
  <c r="G782" i="1"/>
  <c r="G675" i="1"/>
  <c r="G719" i="1"/>
  <c r="G621" i="1"/>
  <c r="G192" i="1"/>
  <c r="G923" i="1"/>
  <c r="G419" i="1"/>
  <c r="G693" i="1"/>
  <c r="G545" i="1"/>
  <c r="G297" i="1"/>
  <c r="G914" i="1"/>
  <c r="G770" i="1"/>
  <c r="G855" i="1"/>
  <c r="G160" i="1"/>
  <c r="G298" i="1"/>
  <c r="G180" i="1"/>
  <c r="G299" i="1"/>
  <c r="G435" i="1"/>
  <c r="G396" i="1"/>
  <c r="G43" i="1"/>
  <c r="G833" i="1"/>
  <c r="G564" i="1"/>
  <c r="G915" i="1"/>
  <c r="G77" i="1"/>
  <c r="G694" i="1"/>
  <c r="G898" i="1"/>
  <c r="G758" i="1"/>
  <c r="G981" i="1"/>
  <c r="G970" i="1"/>
  <c r="G300" i="1"/>
  <c r="G546" i="1"/>
  <c r="G654" i="1"/>
  <c r="G436" i="1"/>
  <c r="G622" i="1"/>
  <c r="G547" i="1"/>
  <c r="G676" i="1"/>
  <c r="G510" i="1"/>
  <c r="G384" i="1"/>
  <c r="G677" i="1"/>
  <c r="G96" i="1"/>
  <c r="G284" i="1"/>
  <c r="G494" i="1"/>
  <c r="G937" i="1"/>
  <c r="G437" i="1"/>
  <c r="G862" i="1"/>
  <c r="G370" i="1"/>
  <c r="G997" i="1"/>
  <c r="G745" i="1"/>
  <c r="G193" i="1"/>
  <c r="G207" i="1"/>
  <c r="G113" i="1"/>
  <c r="G161" i="1"/>
  <c r="G438" i="1"/>
  <c r="G634" i="1"/>
  <c r="G450" i="1"/>
  <c r="G899" i="1"/>
  <c r="G807" i="1"/>
  <c r="G9" i="1"/>
  <c r="G695" i="1"/>
  <c r="G771" i="1"/>
  <c r="G555" i="1"/>
  <c r="G720" i="1"/>
  <c r="G817" i="1"/>
  <c r="G32" i="1"/>
  <c r="G791" i="1"/>
  <c r="G138" i="1"/>
  <c r="G114" i="1"/>
  <c r="G162" i="1"/>
  <c r="G153" i="1"/>
  <c r="G863" i="1"/>
  <c r="G50" i="1"/>
  <c r="G78" i="1"/>
  <c r="G337" i="1"/>
  <c r="G97" i="1"/>
  <c r="G648" i="1"/>
  <c r="G139" i="1"/>
  <c r="G708" i="1"/>
  <c r="G783" i="1"/>
  <c r="G476" i="1"/>
  <c r="G19" i="1"/>
  <c r="G173" i="1"/>
  <c r="G33" i="1"/>
  <c r="G79" i="1"/>
  <c r="G916" i="1"/>
  <c r="G385" i="1"/>
  <c r="G998" i="1"/>
  <c r="G163" i="1"/>
  <c r="G181" i="1"/>
  <c r="G174" i="1"/>
  <c r="G477" i="1"/>
  <c r="G818" i="1"/>
  <c r="G27" i="1"/>
  <c r="G451" i="1"/>
  <c r="G709" i="1"/>
  <c r="G792" i="1"/>
  <c r="G587" i="1"/>
  <c r="G609" i="1"/>
  <c r="G573" i="1"/>
  <c r="G599" i="1"/>
  <c r="G397" i="1"/>
  <c r="G478" i="1"/>
  <c r="G784" i="1"/>
  <c r="G175" i="1"/>
  <c r="G808" i="1"/>
  <c r="G949" i="1"/>
  <c r="G316" i="1"/>
  <c r="G182" i="1"/>
  <c r="G880" i="1"/>
  <c r="G856" i="1"/>
  <c r="G635" i="1"/>
  <c r="G971" i="1"/>
  <c r="G140" i="1"/>
  <c r="G51" i="1"/>
  <c r="G793" i="1"/>
  <c r="G115" i="1"/>
  <c r="G183" i="1"/>
  <c r="G636" i="1"/>
  <c r="G655" i="1"/>
  <c r="G528" i="1"/>
  <c r="G857" i="1"/>
  <c r="G20" i="1"/>
  <c r="G583" i="1"/>
  <c r="G734" i="1"/>
  <c r="G881" i="1"/>
  <c r="G371" i="1"/>
  <c r="G386" i="1"/>
  <c r="G809" i="1"/>
  <c r="G623" i="1"/>
  <c r="G678" i="1"/>
  <c r="G794" i="1"/>
  <c r="G834" i="1"/>
  <c r="G34" i="1"/>
  <c r="G679" i="1"/>
  <c r="G574" i="1"/>
  <c r="G938" i="1"/>
  <c r="G208" i="1"/>
  <c r="G253" i="1"/>
  <c r="G317" i="1"/>
  <c r="G464" i="1"/>
  <c r="G858" i="1"/>
  <c r="G420" i="1"/>
  <c r="G988" i="1"/>
  <c r="G194" i="1"/>
  <c r="G882" i="1"/>
  <c r="G52" i="1"/>
  <c r="G409" i="1"/>
  <c r="G600" i="1"/>
  <c r="G721" i="1"/>
  <c r="G268" i="1"/>
  <c r="G835" i="1"/>
  <c r="G35" i="1"/>
  <c r="G999" i="1"/>
  <c r="G238" i="1"/>
  <c r="G452" i="1"/>
  <c r="G107" i="1"/>
  <c r="G128" i="1"/>
  <c r="G722" i="1"/>
  <c r="G924" i="1"/>
  <c r="G696" i="1"/>
  <c r="G957" i="1"/>
  <c r="G624" i="1"/>
  <c r="G352" i="1"/>
  <c r="G883" i="1"/>
  <c r="G610" i="1"/>
  <c r="G239" i="1"/>
  <c r="G649" i="1"/>
  <c r="G387" i="1"/>
  <c r="G1000" i="1"/>
  <c r="G588" i="1"/>
  <c r="G98" i="1"/>
  <c r="G21" i="1"/>
  <c r="G154" i="1"/>
  <c r="G439" i="1"/>
  <c r="G398" i="1"/>
  <c r="G785" i="1"/>
  <c r="G10" i="1"/>
  <c r="G465" i="1"/>
  <c r="G176" i="1"/>
  <c r="G108" i="1"/>
  <c r="G327" i="1"/>
  <c r="G466" i="1"/>
  <c r="G746" i="1"/>
  <c r="G28" i="1"/>
  <c r="G795" i="1"/>
  <c r="G80" i="1"/>
  <c r="G44" i="1"/>
  <c r="G116" i="1"/>
  <c r="G117" i="1"/>
  <c r="G884" i="1"/>
  <c r="G565" i="1"/>
  <c r="G723" i="1"/>
  <c r="G226" i="1"/>
  <c r="G453" i="1"/>
  <c r="G372" i="1"/>
  <c r="G710" i="1"/>
  <c r="G650" i="1"/>
  <c r="G209" i="1"/>
  <c r="G958" i="1"/>
  <c r="G848" i="1"/>
  <c r="G900" i="1"/>
  <c r="G195" i="1"/>
  <c r="G556" i="1"/>
  <c r="G11" i="1"/>
  <c r="G989" i="1"/>
  <c r="G240" i="1"/>
  <c r="G503" i="1"/>
  <c r="G81" i="1"/>
  <c r="G12" i="1"/>
  <c r="G254" i="1"/>
  <c r="G871" i="1"/>
  <c r="G589" i="1"/>
  <c r="G697" i="1"/>
  <c r="G255" i="1"/>
  <c r="G269" i="1"/>
  <c r="G1001" i="1"/>
  <c r="G196" i="1"/>
  <c r="G575" i="1"/>
  <c r="G184" i="1"/>
  <c r="G576" i="1"/>
  <c r="G735" i="1"/>
  <c r="G129" i="1"/>
  <c r="G440" i="1"/>
  <c r="G141" i="1"/>
  <c r="G548" i="1"/>
  <c r="G656" i="1"/>
  <c r="G557" i="1"/>
  <c r="G601" i="1"/>
  <c r="G210" i="1"/>
  <c r="G301" i="1"/>
  <c r="G549" i="1"/>
  <c r="G256" i="1"/>
  <c r="G786" i="1"/>
  <c r="G241" i="1"/>
  <c r="G724" i="1"/>
  <c r="G972" i="1"/>
  <c r="G285" i="1"/>
  <c r="G925" i="1"/>
  <c r="G485" i="1"/>
  <c r="G197" i="1"/>
  <c r="G959" i="1"/>
  <c r="G64" i="1"/>
  <c r="G328" i="1"/>
  <c r="G45" i="1"/>
  <c r="G917" i="1"/>
  <c r="G736" i="1"/>
  <c r="G550" i="1"/>
  <c r="G611" i="1"/>
  <c r="G338" i="1"/>
  <c r="G901" i="1"/>
  <c r="G590" i="1"/>
  <c r="G960" i="1"/>
  <c r="G836" i="1"/>
  <c r="G242" i="1"/>
  <c r="G198" i="1"/>
  <c r="G441" i="1"/>
  <c r="G666" i="1"/>
  <c r="G421" i="1"/>
  <c r="G454" i="1"/>
  <c r="G772" i="1"/>
  <c r="G773" i="1"/>
  <c r="G329" i="1"/>
  <c r="G211" i="1"/>
  <c r="G680" i="1"/>
  <c r="G747" i="1"/>
  <c r="G185" i="1"/>
  <c r="G270" i="1"/>
  <c r="G681" i="1"/>
  <c r="G53" i="1"/>
  <c r="G908" i="1"/>
  <c r="G442" i="1"/>
  <c r="G551" i="1"/>
  <c r="G243" i="1"/>
  <c r="G902" i="1"/>
  <c r="G990" i="1"/>
  <c r="G725" i="1"/>
  <c r="G455" i="1"/>
  <c r="G885" i="1"/>
  <c r="G591" i="1"/>
  <c r="G602" i="1"/>
  <c r="G199" i="1"/>
  <c r="G54" i="1"/>
  <c r="G353" i="1"/>
  <c r="G286" i="1"/>
  <c r="G625" i="1"/>
  <c r="G939" i="1"/>
  <c r="G287" i="1"/>
  <c r="G592" i="1"/>
  <c r="G593" i="1"/>
  <c r="G479" i="1"/>
  <c r="G837" i="1"/>
  <c r="G82" i="1"/>
  <c r="G46" i="1"/>
  <c r="G774" i="1"/>
  <c r="G164" i="1"/>
  <c r="G486" i="1"/>
  <c r="G47" i="1"/>
  <c r="G271" i="1"/>
  <c r="G373" i="1"/>
  <c r="G83" i="1"/>
  <c r="G55" i="1"/>
  <c r="G288" i="1"/>
  <c r="G118" i="1"/>
  <c r="G961" i="1"/>
  <c r="G726" i="1"/>
  <c r="G849" i="1"/>
  <c r="G577" i="1"/>
  <c r="G558" i="1"/>
  <c r="G886" i="1"/>
  <c r="G926" i="1"/>
  <c r="G940" i="1"/>
  <c r="G119" i="1"/>
  <c r="G56" i="1"/>
  <c r="G511" i="1"/>
  <c r="G927" i="1"/>
  <c r="G272" i="1"/>
  <c r="G982" i="1"/>
  <c r="G422" i="1"/>
  <c r="G165" i="1"/>
  <c r="G962" i="1"/>
  <c r="G682" i="1"/>
  <c r="G529" i="1"/>
  <c r="G698" i="1"/>
  <c r="G330" i="1"/>
  <c r="G339" i="1"/>
  <c r="G302" i="1"/>
  <c r="G594" i="1"/>
  <c r="G318" i="1"/>
  <c r="G928" i="1"/>
  <c r="G467" i="1"/>
  <c r="G626" i="1"/>
  <c r="G487" i="1"/>
  <c r="G91" i="1"/>
  <c r="G566" i="1"/>
  <c r="G142" i="1"/>
  <c r="G443" i="1"/>
  <c r="G303" i="1"/>
  <c r="G304" i="1"/>
  <c r="G219" i="1"/>
  <c r="G359" i="1"/>
  <c r="G468" i="1"/>
  <c r="G627" i="1"/>
  <c r="G537" i="1"/>
  <c r="G99" i="1"/>
  <c r="G530" i="1"/>
  <c r="G29" i="1"/>
  <c r="G423" i="1"/>
  <c r="G819" i="1"/>
  <c r="G683" i="1"/>
  <c r="G410" i="1"/>
  <c r="G864" i="1"/>
  <c r="G289" i="1"/>
  <c r="G200" i="1"/>
  <c r="G684" i="1"/>
  <c r="G737" i="1"/>
  <c r="G929" i="1"/>
  <c r="G738" i="1"/>
  <c r="G495" i="1"/>
  <c r="G918" i="1"/>
  <c r="G155" i="1"/>
  <c r="G567" i="1"/>
  <c r="G100" i="1"/>
  <c r="G273" i="1"/>
  <c r="G65" i="1"/>
  <c r="G13" i="1"/>
  <c r="G796" i="1"/>
  <c r="G797" i="1"/>
  <c r="G201" i="1"/>
  <c r="G538" i="1"/>
  <c r="G727" i="1"/>
  <c r="G290" i="1"/>
  <c r="G887" i="1"/>
  <c r="G810" i="1"/>
  <c r="A2" i="4" a="1"/>
  <c r="A2" i="4" s="1"/>
  <c r="E17" i="2" l="1"/>
  <c r="E14" i="2"/>
  <c r="E8" i="3"/>
  <c r="E16" i="2"/>
  <c r="C12" i="2"/>
  <c r="C18" i="2" s="1"/>
  <c r="B12" i="2"/>
  <c r="B2" i="2"/>
  <c r="D12" i="2"/>
  <c r="D18" i="2" s="1"/>
  <c r="A12" i="2" a="1"/>
  <c r="A12" i="2" s="1"/>
  <c r="E12" i="2" l="1"/>
  <c r="B1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<sst xmlns="http://schemas.openxmlformats.org/spreadsheetml/2006/main" count="4049" uniqueCount="39">
  <si>
    <t>Invoice ID</t>
  </si>
  <si>
    <t>Customer type</t>
  </si>
  <si>
    <t>Gender</t>
  </si>
  <si>
    <t>Product line</t>
  </si>
  <si>
    <t>Unit price</t>
  </si>
  <si>
    <t>Quantity</t>
  </si>
  <si>
    <t>Date</t>
  </si>
  <si>
    <t>Payment</t>
  </si>
  <si>
    <t>Rating</t>
  </si>
  <si>
    <t>Member</t>
  </si>
  <si>
    <t>Female</t>
  </si>
  <si>
    <t>Health and beauty</t>
  </si>
  <si>
    <t>Normal</t>
  </si>
  <si>
    <t>Electronic accessories</t>
  </si>
  <si>
    <t>Cash</t>
  </si>
  <si>
    <t>Male</t>
  </si>
  <si>
    <t>Home and lifestyle</t>
  </si>
  <si>
    <t>Credit card</t>
  </si>
  <si>
    <t>Sports and travel</t>
  </si>
  <si>
    <t>Food and beverages</t>
  </si>
  <si>
    <t>Fashion accessories</t>
  </si>
  <si>
    <t>Product Line</t>
  </si>
  <si>
    <t>number of sales</t>
  </si>
  <si>
    <t>Payment Method</t>
  </si>
  <si>
    <t>Transaction Total</t>
  </si>
  <si>
    <t>Octopus</t>
  </si>
  <si>
    <t>Daily Sales (in thousand dollars)</t>
  </si>
  <si>
    <t xml:space="preserve">Average Rating </t>
  </si>
  <si>
    <t>Month</t>
  </si>
  <si>
    <t>payment\month</t>
  </si>
  <si>
    <t>Jan</t>
  </si>
  <si>
    <t xml:space="preserve">Feb </t>
  </si>
  <si>
    <t>Mar</t>
  </si>
  <si>
    <t>product\month</t>
  </si>
  <si>
    <t>Row Labels</t>
  </si>
  <si>
    <t>Grand Total</t>
  </si>
  <si>
    <t>Sum of Transaction Amount'</t>
  </si>
  <si>
    <t>Column Labels</t>
  </si>
  <si>
    <t>Transaction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</si>
</sst>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164" fontId="0" fillId="0" borderId="0" xfId="0" applyNumberFormat="1"/>
    <xf numFmtId="164" fontId="16" fillId="0" borderId="0" xfId="0" applyNumberFormat="1" applyFont="1"/>
    <xf numFmtId="164" fontId="18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/>
    </xf>
    <xf numFmtId="0" fontId="16" fillId="0" borderId="0" xfId="0" applyFont="1"/>
    <xf numFmtId="2" fontId="19" fillId="0" borderId="0" xfId="0" applyNumberFormat="1" applyFont="1"/>
    <xf numFmtId="2" fontId="19" fillId="33" borderId="0" xfId="0" applyNumberFormat="1" applyFont="1" applyFill="1"/>
    <xf numFmtId="0" fontId="19" fillId="34" borderId="0" xfId="0" applyFont="1" applyFill="1"/>
    <xf numFmtId="2" fontId="19" fillId="35" borderId="0" xfId="0" applyNumberFormat="1" applyFont="1" applyFill="1"/>
    <xf numFmtId="2" fontId="19" fillId="34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Relation between</a:t>
            </a:r>
            <a:r>
              <a:rPr lang="en-US" baseline="0"/>
              <a:t> customer satisfactory level and your earnings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sales_by_date!$C$1</c:f>
              <c:strCache>
                <c:ptCount val="1"/>
                <c:pt idx="0">
                  <c:v>Average Rating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0.5"/>
            <c:backward val="0.5"/>
            <c:dispRSqr val="0"/>
            <c:dispEq val="0"/>
          </c:trendline>
          <c:xVal>
            <c:numRef>
              <c:f>sales_by_date!$B$2:$B$90</c:f>
              <c:numCache>
                <c:formatCode>General</c:formatCode>
                <c:ptCount val="89"/>
                <c:pt idx="0">
                  <c:v>4.5192200000000007</c:v>
                </c:pt>
                <c:pt idx="1">
                  <c:v>1.8528600000000002</c:v>
                </c:pt>
                <c:pt idx="2">
                  <c:v>1.9791700000000001</c:v>
                </c:pt>
                <c:pt idx="3">
                  <c:v>1.5463699999999998</c:v>
                </c:pt>
                <c:pt idx="4">
                  <c:v>3.3682699999999999</c:v>
                </c:pt>
                <c:pt idx="5">
                  <c:v>3.4421000000000008</c:v>
                </c:pt>
                <c:pt idx="6">
                  <c:v>2.6992800000000003</c:v>
                </c:pt>
                <c:pt idx="7">
                  <c:v>5.0416500000000006</c:v>
                </c:pt>
                <c:pt idx="8">
                  <c:v>2.8774700000000002</c:v>
                </c:pt>
                <c:pt idx="9">
                  <c:v>3.3913800000000003</c:v>
                </c:pt>
                <c:pt idx="10">
                  <c:v>2.0142500000000001</c:v>
                </c:pt>
                <c:pt idx="11">
                  <c:v>4.9378700000000002</c:v>
                </c:pt>
                <c:pt idx="12">
                  <c:v>2.3344799999999997</c:v>
                </c:pt>
                <c:pt idx="13">
                  <c:v>3.7777299999999996</c:v>
                </c:pt>
                <c:pt idx="14">
                  <c:v>5.6611999999999991</c:v>
                </c:pt>
                <c:pt idx="15">
                  <c:v>4.0848399999999998</c:v>
                </c:pt>
                <c:pt idx="16">
                  <c:v>2.9930999999999996</c:v>
                </c:pt>
                <c:pt idx="17">
                  <c:v>2.6480700000000001</c:v>
                </c:pt>
                <c:pt idx="18">
                  <c:v>4.6806900000000002</c:v>
                </c:pt>
                <c:pt idx="19">
                  <c:v>3.4813800000000001</c:v>
                </c:pt>
                <c:pt idx="20">
                  <c:v>2.2781899999999999</c:v>
                </c:pt>
                <c:pt idx="21">
                  <c:v>1.6235900000000001</c:v>
                </c:pt>
                <c:pt idx="22">
                  <c:v>5.7087500000000002</c:v>
                </c:pt>
                <c:pt idx="23">
                  <c:v>5.1448099999999988</c:v>
                </c:pt>
                <c:pt idx="24">
                  <c:v>4.4765399999999991</c:v>
                </c:pt>
                <c:pt idx="25">
                  <c:v>4.2452499999999995</c:v>
                </c:pt>
                <c:pt idx="26">
                  <c:v>4.4151400000000001</c:v>
                </c:pt>
                <c:pt idx="27">
                  <c:v>4.7616299999999994</c:v>
                </c:pt>
                <c:pt idx="28">
                  <c:v>3.3491099999999996</c:v>
                </c:pt>
                <c:pt idx="29">
                  <c:v>2.4364400000000006</c:v>
                </c:pt>
                <c:pt idx="30">
                  <c:v>4.9833300000000005</c:v>
                </c:pt>
                <c:pt idx="31">
                  <c:v>2.3281300000000007</c:v>
                </c:pt>
                <c:pt idx="32">
                  <c:v>3.9437599999999997</c:v>
                </c:pt>
                <c:pt idx="33">
                  <c:v>5.2075500000000003</c:v>
                </c:pt>
                <c:pt idx="34">
                  <c:v>2.3233299999999999</c:v>
                </c:pt>
                <c:pt idx="35">
                  <c:v>2.88679</c:v>
                </c:pt>
                <c:pt idx="36">
                  <c:v>2.7670700000000004</c:v>
                </c:pt>
                <c:pt idx="37">
                  <c:v>6.8840100000000009</c:v>
                </c:pt>
                <c:pt idx="38">
                  <c:v>4.8425300000000009</c:v>
                </c:pt>
                <c:pt idx="39">
                  <c:v>3.1160899999999998</c:v>
                </c:pt>
                <c:pt idx="40">
                  <c:v>2.9914500000000004</c:v>
                </c:pt>
                <c:pt idx="41">
                  <c:v>4.3258600000000005</c:v>
                </c:pt>
                <c:pt idx="42">
                  <c:v>2.8561799999999997</c:v>
                </c:pt>
                <c:pt idx="43">
                  <c:v>0.88975000000000004</c:v>
                </c:pt>
                <c:pt idx="44">
                  <c:v>2.3372299999999999</c:v>
                </c:pt>
                <c:pt idx="45">
                  <c:v>6.5055100000000001</c:v>
                </c:pt>
                <c:pt idx="46">
                  <c:v>2.3845399999999999</c:v>
                </c:pt>
                <c:pt idx="47">
                  <c:v>5.0472099999999998</c:v>
                </c:pt>
                <c:pt idx="48">
                  <c:v>1.42479</c:v>
                </c:pt>
                <c:pt idx="49">
                  <c:v>4.0267799999999996</c:v>
                </c:pt>
                <c:pt idx="50">
                  <c:v>2.5775400000000004</c:v>
                </c:pt>
                <c:pt idx="51">
                  <c:v>1.3273699999999999</c:v>
                </c:pt>
                <c:pt idx="52">
                  <c:v>2.3260100000000001</c:v>
                </c:pt>
                <c:pt idx="53">
                  <c:v>2.2281800000000005</c:v>
                </c:pt>
                <c:pt idx="54">
                  <c:v>2.5928200000000001</c:v>
                </c:pt>
                <c:pt idx="55">
                  <c:v>4.5783199999999997</c:v>
                </c:pt>
                <c:pt idx="56">
                  <c:v>2.2934900000000003</c:v>
                </c:pt>
                <c:pt idx="57">
                  <c:v>5.5804300000000016</c:v>
                </c:pt>
                <c:pt idx="58">
                  <c:v>1.99716</c:v>
                </c:pt>
                <c:pt idx="59">
                  <c:v>2.5089200000000003</c:v>
                </c:pt>
                <c:pt idx="60">
                  <c:v>6.2479099999999992</c:v>
                </c:pt>
                <c:pt idx="61">
                  <c:v>4.6220699999999999</c:v>
                </c:pt>
                <c:pt idx="62">
                  <c:v>3.7089900000000005</c:v>
                </c:pt>
                <c:pt idx="63">
                  <c:v>5.9341699999999999</c:v>
                </c:pt>
                <c:pt idx="64">
                  <c:v>2.9453299999999998</c:v>
                </c:pt>
                <c:pt idx="65">
                  <c:v>1.3697699999999999</c:v>
                </c:pt>
                <c:pt idx="66">
                  <c:v>2.9765599999999997</c:v>
                </c:pt>
                <c:pt idx="67">
                  <c:v>7.1181399999999986</c:v>
                </c:pt>
                <c:pt idx="68">
                  <c:v>3.0125999999999999</c:v>
                </c:pt>
                <c:pt idx="69">
                  <c:v>2.8202399999999996</c:v>
                </c:pt>
                <c:pt idx="70">
                  <c:v>3.5024300000000004</c:v>
                </c:pt>
                <c:pt idx="71">
                  <c:v>1.9653400000000001</c:v>
                </c:pt>
                <c:pt idx="72">
                  <c:v>6.871080000000001</c:v>
                </c:pt>
                <c:pt idx="73">
                  <c:v>2.8023000000000002</c:v>
                </c:pt>
                <c:pt idx="74">
                  <c:v>3.0042600000000004</c:v>
                </c:pt>
                <c:pt idx="75">
                  <c:v>1.88218</c:v>
                </c:pt>
                <c:pt idx="76">
                  <c:v>1.2312700000000001</c:v>
                </c:pt>
                <c:pt idx="77">
                  <c:v>5.4670399999999999</c:v>
                </c:pt>
                <c:pt idx="78">
                  <c:v>5.1982900000000001</c:v>
                </c:pt>
                <c:pt idx="79">
                  <c:v>1.7881100000000001</c:v>
                </c:pt>
                <c:pt idx="80">
                  <c:v>3.0277600000000007</c:v>
                </c:pt>
                <c:pt idx="81">
                  <c:v>3.9000400000000002</c:v>
                </c:pt>
                <c:pt idx="82">
                  <c:v>3.3118699999999999</c:v>
                </c:pt>
                <c:pt idx="83">
                  <c:v>2.16473</c:v>
                </c:pt>
                <c:pt idx="84">
                  <c:v>1.8690600000000002</c:v>
                </c:pt>
                <c:pt idx="85">
                  <c:v>2.7645900000000001</c:v>
                </c:pt>
                <c:pt idx="86">
                  <c:v>2.12324</c:v>
                </c:pt>
                <c:pt idx="87">
                  <c:v>3.8316600000000007</c:v>
                </c:pt>
                <c:pt idx="88">
                  <c:v>4.2733899999999991</c:v>
                </c:pt>
              </c:numCache>
            </c:numRef>
          </c:xVal>
          <c:yVal>
            <c:numRef>
              <c:f>sales_by_date!$C$2:$C$90</c:f>
              <c:numCache>
                <c:formatCode>General</c:formatCode>
                <c:ptCount val="89"/>
                <c:pt idx="0">
                  <c:v>6.583333333333333</c:v>
                </c:pt>
                <c:pt idx="1">
                  <c:v>6.05</c:v>
                </c:pt>
                <c:pt idx="2">
                  <c:v>8.1125000000000007</c:v>
                </c:pt>
                <c:pt idx="3">
                  <c:v>6.5166666666666657</c:v>
                </c:pt>
                <c:pt idx="4">
                  <c:v>7.4333333333333336</c:v>
                </c:pt>
                <c:pt idx="5">
                  <c:v>8.1777777777777771</c:v>
                </c:pt>
                <c:pt idx="6">
                  <c:v>7.6333333333333337</c:v>
                </c:pt>
                <c:pt idx="7">
                  <c:v>6.75</c:v>
                </c:pt>
                <c:pt idx="8">
                  <c:v>6.1375000000000002</c:v>
                </c:pt>
                <c:pt idx="9">
                  <c:v>6.0666666666666664</c:v>
                </c:pt>
                <c:pt idx="10">
                  <c:v>7.1</c:v>
                </c:pt>
                <c:pt idx="11">
                  <c:v>6.8454545454545448</c:v>
                </c:pt>
                <c:pt idx="12">
                  <c:v>6.7199999999999989</c:v>
                </c:pt>
                <c:pt idx="13">
                  <c:v>7.1923076923076925</c:v>
                </c:pt>
                <c:pt idx="14">
                  <c:v>6.5615384615384622</c:v>
                </c:pt>
                <c:pt idx="15">
                  <c:v>6.8600000000000012</c:v>
                </c:pt>
                <c:pt idx="16">
                  <c:v>6.5909090909090908</c:v>
                </c:pt>
                <c:pt idx="17">
                  <c:v>7.6222222222222218</c:v>
                </c:pt>
                <c:pt idx="18">
                  <c:v>7.6187499999999995</c:v>
                </c:pt>
                <c:pt idx="19">
                  <c:v>6.8800000000000008</c:v>
                </c:pt>
                <c:pt idx="20">
                  <c:v>7.3750000000000009</c:v>
                </c:pt>
                <c:pt idx="21">
                  <c:v>8.6142857142857157</c:v>
                </c:pt>
                <c:pt idx="22">
                  <c:v>6.9705882352941186</c:v>
                </c:pt>
                <c:pt idx="23">
                  <c:v>6.4230769230769234</c:v>
                </c:pt>
                <c:pt idx="24">
                  <c:v>6.8647058823529425</c:v>
                </c:pt>
                <c:pt idx="25">
                  <c:v>6.805882352941178</c:v>
                </c:pt>
                <c:pt idx="26">
                  <c:v>7.8000000000000016</c:v>
                </c:pt>
                <c:pt idx="27">
                  <c:v>7.0928571428571434</c:v>
                </c:pt>
                <c:pt idx="28">
                  <c:v>7.45</c:v>
                </c:pt>
                <c:pt idx="29">
                  <c:v>6.0666666666666664</c:v>
                </c:pt>
                <c:pt idx="30">
                  <c:v>6.9571428571428564</c:v>
                </c:pt>
                <c:pt idx="31">
                  <c:v>6.8</c:v>
                </c:pt>
                <c:pt idx="32">
                  <c:v>7.1714285714285717</c:v>
                </c:pt>
                <c:pt idx="33">
                  <c:v>6.7642857142857151</c:v>
                </c:pt>
                <c:pt idx="34">
                  <c:v>8.0727272727272723</c:v>
                </c:pt>
                <c:pt idx="35">
                  <c:v>7.7249999999999988</c:v>
                </c:pt>
                <c:pt idx="36">
                  <c:v>7.0153846153846153</c:v>
                </c:pt>
                <c:pt idx="37">
                  <c:v>7.57</c:v>
                </c:pt>
                <c:pt idx="38">
                  <c:v>7.375</c:v>
                </c:pt>
                <c:pt idx="39">
                  <c:v>5.9076923076923071</c:v>
                </c:pt>
                <c:pt idx="40">
                  <c:v>7.5818181818181838</c:v>
                </c:pt>
                <c:pt idx="41">
                  <c:v>6.7124999999999995</c:v>
                </c:pt>
                <c:pt idx="42">
                  <c:v>7.2500000000000009</c:v>
                </c:pt>
                <c:pt idx="43">
                  <c:v>6.7</c:v>
                </c:pt>
                <c:pt idx="44">
                  <c:v>6.6000000000000005</c:v>
                </c:pt>
                <c:pt idx="45">
                  <c:v>7.5157894736842099</c:v>
                </c:pt>
                <c:pt idx="46">
                  <c:v>6.3125</c:v>
                </c:pt>
                <c:pt idx="47">
                  <c:v>6.9846153846153856</c:v>
                </c:pt>
                <c:pt idx="48">
                  <c:v>6.5571428571428578</c:v>
                </c:pt>
                <c:pt idx="49">
                  <c:v>7.3444444444444441</c:v>
                </c:pt>
                <c:pt idx="50">
                  <c:v>7.83</c:v>
                </c:pt>
                <c:pt idx="51">
                  <c:v>7.4333333333333336</c:v>
                </c:pt>
                <c:pt idx="52">
                  <c:v>7.4636363636363647</c:v>
                </c:pt>
                <c:pt idx="53">
                  <c:v>7.4749999999999996</c:v>
                </c:pt>
                <c:pt idx="54">
                  <c:v>6.0000000000000009</c:v>
                </c:pt>
                <c:pt idx="55">
                  <c:v>6.6812499999999995</c:v>
                </c:pt>
                <c:pt idx="56">
                  <c:v>6.0666666666666664</c:v>
                </c:pt>
                <c:pt idx="57">
                  <c:v>7</c:v>
                </c:pt>
                <c:pt idx="58">
                  <c:v>6.8999999999999995</c:v>
                </c:pt>
                <c:pt idx="59">
                  <c:v>6.63</c:v>
                </c:pt>
                <c:pt idx="60">
                  <c:v>5.9388888888888882</c:v>
                </c:pt>
                <c:pt idx="61">
                  <c:v>6.9714285714285724</c:v>
                </c:pt>
                <c:pt idx="62">
                  <c:v>7.5249999999999995</c:v>
                </c:pt>
                <c:pt idx="63">
                  <c:v>6.7235294117647051</c:v>
                </c:pt>
                <c:pt idx="64">
                  <c:v>7.209090909090909</c:v>
                </c:pt>
                <c:pt idx="65">
                  <c:v>6.9888888888888889</c:v>
                </c:pt>
                <c:pt idx="66">
                  <c:v>7.6181818181818182</c:v>
                </c:pt>
                <c:pt idx="67">
                  <c:v>7.28125</c:v>
                </c:pt>
                <c:pt idx="68">
                  <c:v>6.6750000000000007</c:v>
                </c:pt>
                <c:pt idx="69">
                  <c:v>6.5545454545454556</c:v>
                </c:pt>
                <c:pt idx="70">
                  <c:v>7.4249999999999998</c:v>
                </c:pt>
                <c:pt idx="71">
                  <c:v>6.43</c:v>
                </c:pt>
                <c:pt idx="72">
                  <c:v>6.3722222222222236</c:v>
                </c:pt>
                <c:pt idx="73">
                  <c:v>6.2416666666666671</c:v>
                </c:pt>
                <c:pt idx="74">
                  <c:v>6.9555555555555557</c:v>
                </c:pt>
                <c:pt idx="75">
                  <c:v>6.1166666666666671</c:v>
                </c:pt>
                <c:pt idx="76">
                  <c:v>6.8</c:v>
                </c:pt>
                <c:pt idx="77">
                  <c:v>6.8812500000000005</c:v>
                </c:pt>
                <c:pt idx="78">
                  <c:v>6.78</c:v>
                </c:pt>
                <c:pt idx="79">
                  <c:v>6.5999999999999988</c:v>
                </c:pt>
                <c:pt idx="80">
                  <c:v>6.7799999999999994</c:v>
                </c:pt>
                <c:pt idx="81">
                  <c:v>7.4090909090909092</c:v>
                </c:pt>
                <c:pt idx="82">
                  <c:v>6.9454545454545462</c:v>
                </c:pt>
                <c:pt idx="83">
                  <c:v>7.6000000000000005</c:v>
                </c:pt>
                <c:pt idx="84">
                  <c:v>6.6230769230769235</c:v>
                </c:pt>
                <c:pt idx="85">
                  <c:v>6.76</c:v>
                </c:pt>
                <c:pt idx="86">
                  <c:v>7.05</c:v>
                </c:pt>
                <c:pt idx="87">
                  <c:v>6.9250000000000007</c:v>
                </c:pt>
                <c:pt idx="88">
                  <c:v>6.8000000000000007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F5-41E7-AEEB-701A04FD8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906799"/>
        <c:axId val="2013904879"/>
      </c:scatterChart>
      <c:valAx>
        <c:axId val="2013906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Daily Sales</a:t>
                </a:r>
                <a:r>
                  <a:rPr lang="en-US" baseline="0"/>
                  <a:t> (in 1000 Dollars)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904879"/>
        <c:crosses val="autoZero"/>
        <c:crossBetween val="midCat"/>
      </c:valAx>
      <c:valAx>
        <c:axId val="201390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Rating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9067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 Series: Sales Fig and Avg. Rating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sales_by_date!$B$1</c:f>
              <c:strCache>
                <c:ptCount val="1"/>
                <c:pt idx="0">
                  <c:v>Daily Sales (in thousand dollars)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sales_by_date!$A$2:$A$90</c:f>
              <c:numCache>
                <c:formatCode>yyyy\-mm\-dd;@</c:formatCode>
                <c:ptCount val="89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</c:numCache>
            </c:numRef>
          </c:cat>
          <c:val>
            <c:numRef>
              <c:f>sales_by_date!$B$2:$B$90</c:f>
              <c:numCache>
                <c:formatCode>General</c:formatCode>
                <c:ptCount val="89"/>
                <c:pt idx="0">
                  <c:v>4.5192200000000007</c:v>
                </c:pt>
                <c:pt idx="1">
                  <c:v>1.8528600000000002</c:v>
                </c:pt>
                <c:pt idx="2">
                  <c:v>1.9791700000000001</c:v>
                </c:pt>
                <c:pt idx="3">
                  <c:v>1.5463699999999998</c:v>
                </c:pt>
                <c:pt idx="4">
                  <c:v>3.3682699999999999</c:v>
                </c:pt>
                <c:pt idx="5">
                  <c:v>3.4421000000000008</c:v>
                </c:pt>
                <c:pt idx="6">
                  <c:v>2.6992800000000003</c:v>
                </c:pt>
                <c:pt idx="7">
                  <c:v>5.0416500000000006</c:v>
                </c:pt>
                <c:pt idx="8">
                  <c:v>2.8774700000000002</c:v>
                </c:pt>
                <c:pt idx="9">
                  <c:v>3.3913800000000003</c:v>
                </c:pt>
                <c:pt idx="10">
                  <c:v>2.0142500000000001</c:v>
                </c:pt>
                <c:pt idx="11">
                  <c:v>4.9378700000000002</c:v>
                </c:pt>
                <c:pt idx="12">
                  <c:v>2.3344799999999997</c:v>
                </c:pt>
                <c:pt idx="13">
                  <c:v>3.7777299999999996</c:v>
                </c:pt>
                <c:pt idx="14">
                  <c:v>5.6611999999999991</c:v>
                </c:pt>
                <c:pt idx="15">
                  <c:v>4.0848399999999998</c:v>
                </c:pt>
                <c:pt idx="16">
                  <c:v>2.9930999999999996</c:v>
                </c:pt>
                <c:pt idx="17">
                  <c:v>2.6480700000000001</c:v>
                </c:pt>
                <c:pt idx="18">
                  <c:v>4.6806900000000002</c:v>
                </c:pt>
                <c:pt idx="19">
                  <c:v>3.4813800000000001</c:v>
                </c:pt>
                <c:pt idx="20">
                  <c:v>2.2781899999999999</c:v>
                </c:pt>
                <c:pt idx="21">
                  <c:v>1.6235900000000001</c:v>
                </c:pt>
                <c:pt idx="22">
                  <c:v>5.7087500000000002</c:v>
                </c:pt>
                <c:pt idx="23">
                  <c:v>5.1448099999999988</c:v>
                </c:pt>
                <c:pt idx="24">
                  <c:v>4.4765399999999991</c:v>
                </c:pt>
                <c:pt idx="25">
                  <c:v>4.2452499999999995</c:v>
                </c:pt>
                <c:pt idx="26">
                  <c:v>4.4151400000000001</c:v>
                </c:pt>
                <c:pt idx="27">
                  <c:v>4.7616299999999994</c:v>
                </c:pt>
                <c:pt idx="28">
                  <c:v>3.3491099999999996</c:v>
                </c:pt>
                <c:pt idx="29">
                  <c:v>2.4364400000000006</c:v>
                </c:pt>
                <c:pt idx="30">
                  <c:v>4.9833300000000005</c:v>
                </c:pt>
                <c:pt idx="31">
                  <c:v>2.3281300000000007</c:v>
                </c:pt>
                <c:pt idx="32">
                  <c:v>3.9437599999999997</c:v>
                </c:pt>
                <c:pt idx="33">
                  <c:v>5.2075500000000003</c:v>
                </c:pt>
                <c:pt idx="34">
                  <c:v>2.3233299999999999</c:v>
                </c:pt>
                <c:pt idx="35">
                  <c:v>2.88679</c:v>
                </c:pt>
                <c:pt idx="36">
                  <c:v>2.7670700000000004</c:v>
                </c:pt>
                <c:pt idx="37">
                  <c:v>6.8840100000000009</c:v>
                </c:pt>
                <c:pt idx="38">
                  <c:v>4.8425300000000009</c:v>
                </c:pt>
                <c:pt idx="39">
                  <c:v>3.1160899999999998</c:v>
                </c:pt>
                <c:pt idx="40">
                  <c:v>2.9914500000000004</c:v>
                </c:pt>
                <c:pt idx="41">
                  <c:v>4.3258600000000005</c:v>
                </c:pt>
                <c:pt idx="42">
                  <c:v>2.8561799999999997</c:v>
                </c:pt>
                <c:pt idx="43">
                  <c:v>0.88975000000000004</c:v>
                </c:pt>
                <c:pt idx="44">
                  <c:v>2.3372299999999999</c:v>
                </c:pt>
                <c:pt idx="45">
                  <c:v>6.5055100000000001</c:v>
                </c:pt>
                <c:pt idx="46">
                  <c:v>2.3845399999999999</c:v>
                </c:pt>
                <c:pt idx="47">
                  <c:v>5.0472099999999998</c:v>
                </c:pt>
                <c:pt idx="48">
                  <c:v>1.42479</c:v>
                </c:pt>
                <c:pt idx="49">
                  <c:v>4.0267799999999996</c:v>
                </c:pt>
                <c:pt idx="50">
                  <c:v>2.5775400000000004</c:v>
                </c:pt>
                <c:pt idx="51">
                  <c:v>1.3273699999999999</c:v>
                </c:pt>
                <c:pt idx="52">
                  <c:v>2.3260100000000001</c:v>
                </c:pt>
                <c:pt idx="53">
                  <c:v>2.2281800000000005</c:v>
                </c:pt>
                <c:pt idx="54">
                  <c:v>2.5928200000000001</c:v>
                </c:pt>
                <c:pt idx="55">
                  <c:v>4.5783199999999997</c:v>
                </c:pt>
                <c:pt idx="56">
                  <c:v>2.2934900000000003</c:v>
                </c:pt>
                <c:pt idx="57">
                  <c:v>5.5804300000000016</c:v>
                </c:pt>
                <c:pt idx="58">
                  <c:v>1.99716</c:v>
                </c:pt>
                <c:pt idx="59">
                  <c:v>2.5089200000000003</c:v>
                </c:pt>
                <c:pt idx="60">
                  <c:v>6.2479099999999992</c:v>
                </c:pt>
                <c:pt idx="61">
                  <c:v>4.6220699999999999</c:v>
                </c:pt>
                <c:pt idx="62">
                  <c:v>3.7089900000000005</c:v>
                </c:pt>
                <c:pt idx="63">
                  <c:v>5.9341699999999999</c:v>
                </c:pt>
                <c:pt idx="64">
                  <c:v>2.9453299999999998</c:v>
                </c:pt>
                <c:pt idx="65">
                  <c:v>1.3697699999999999</c:v>
                </c:pt>
                <c:pt idx="66">
                  <c:v>2.9765599999999997</c:v>
                </c:pt>
                <c:pt idx="67">
                  <c:v>7.1181399999999986</c:v>
                </c:pt>
                <c:pt idx="68">
                  <c:v>3.0125999999999999</c:v>
                </c:pt>
                <c:pt idx="69">
                  <c:v>2.8202399999999996</c:v>
                </c:pt>
                <c:pt idx="70">
                  <c:v>3.5024300000000004</c:v>
                </c:pt>
                <c:pt idx="71">
                  <c:v>1.9653400000000001</c:v>
                </c:pt>
                <c:pt idx="72">
                  <c:v>6.871080000000001</c:v>
                </c:pt>
                <c:pt idx="73">
                  <c:v>2.8023000000000002</c:v>
                </c:pt>
                <c:pt idx="74">
                  <c:v>3.0042600000000004</c:v>
                </c:pt>
                <c:pt idx="75">
                  <c:v>1.88218</c:v>
                </c:pt>
                <c:pt idx="76">
                  <c:v>1.2312700000000001</c:v>
                </c:pt>
                <c:pt idx="77">
                  <c:v>5.4670399999999999</c:v>
                </c:pt>
                <c:pt idx="78">
                  <c:v>5.1982900000000001</c:v>
                </c:pt>
                <c:pt idx="79">
                  <c:v>1.7881100000000001</c:v>
                </c:pt>
                <c:pt idx="80">
                  <c:v>3.0277600000000007</c:v>
                </c:pt>
                <c:pt idx="81">
                  <c:v>3.9000400000000002</c:v>
                </c:pt>
                <c:pt idx="82">
                  <c:v>3.3118699999999999</c:v>
                </c:pt>
                <c:pt idx="83">
                  <c:v>2.16473</c:v>
                </c:pt>
                <c:pt idx="84">
                  <c:v>1.8690600000000002</c:v>
                </c:pt>
                <c:pt idx="85">
                  <c:v>2.7645900000000001</c:v>
                </c:pt>
                <c:pt idx="86">
                  <c:v>2.12324</c:v>
                </c:pt>
                <c:pt idx="87">
                  <c:v>3.8316600000000007</c:v>
                </c:pt>
                <c:pt idx="88">
                  <c:v>4.2733899999999991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8E-4077-8346-FC5CAA8F9F79}"/>
            </c:ext>
          </c:extLst>
        </c:ser>
        <c:ser>
          <c:idx val="1"/>
          <c:order val="1"/>
          <c:tx>
            <c:strRef>
              <c:f>sales_by_date!$C$1</c:f>
              <c:strCache>
                <c:ptCount val="1"/>
                <c:pt idx="0">
                  <c:v>Average Rating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sales_by_date!$A$2:$A$90</c:f>
              <c:numCache>
                <c:formatCode>yyyy\-mm\-dd;@</c:formatCode>
                <c:ptCount val="89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</c:numCache>
            </c:numRef>
          </c:cat>
          <c:val>
            <c:numRef>
              <c:f>sales_by_date!$C$2:$C$90</c:f>
              <c:numCache>
                <c:formatCode>General</c:formatCode>
                <c:ptCount val="89"/>
                <c:pt idx="0">
                  <c:v>6.583333333333333</c:v>
                </c:pt>
                <c:pt idx="1">
                  <c:v>6.05</c:v>
                </c:pt>
                <c:pt idx="2">
                  <c:v>8.1125000000000007</c:v>
                </c:pt>
                <c:pt idx="3">
                  <c:v>6.5166666666666657</c:v>
                </c:pt>
                <c:pt idx="4">
                  <c:v>7.4333333333333336</c:v>
                </c:pt>
                <c:pt idx="5">
                  <c:v>8.1777777777777771</c:v>
                </c:pt>
                <c:pt idx="6">
                  <c:v>7.6333333333333337</c:v>
                </c:pt>
                <c:pt idx="7">
                  <c:v>6.75</c:v>
                </c:pt>
                <c:pt idx="8">
                  <c:v>6.1375000000000002</c:v>
                </c:pt>
                <c:pt idx="9">
                  <c:v>6.0666666666666664</c:v>
                </c:pt>
                <c:pt idx="10">
                  <c:v>7.1</c:v>
                </c:pt>
                <c:pt idx="11">
                  <c:v>6.8454545454545448</c:v>
                </c:pt>
                <c:pt idx="12">
                  <c:v>6.7199999999999989</c:v>
                </c:pt>
                <c:pt idx="13">
                  <c:v>7.1923076923076925</c:v>
                </c:pt>
                <c:pt idx="14">
                  <c:v>6.5615384615384622</c:v>
                </c:pt>
                <c:pt idx="15">
                  <c:v>6.8600000000000012</c:v>
                </c:pt>
                <c:pt idx="16">
                  <c:v>6.5909090909090908</c:v>
                </c:pt>
                <c:pt idx="17">
                  <c:v>7.6222222222222218</c:v>
                </c:pt>
                <c:pt idx="18">
                  <c:v>7.6187499999999995</c:v>
                </c:pt>
                <c:pt idx="19">
                  <c:v>6.8800000000000008</c:v>
                </c:pt>
                <c:pt idx="20">
                  <c:v>7.3750000000000009</c:v>
                </c:pt>
                <c:pt idx="21">
                  <c:v>8.6142857142857157</c:v>
                </c:pt>
                <c:pt idx="22">
                  <c:v>6.9705882352941186</c:v>
                </c:pt>
                <c:pt idx="23">
                  <c:v>6.4230769230769234</c:v>
                </c:pt>
                <c:pt idx="24">
                  <c:v>6.8647058823529425</c:v>
                </c:pt>
                <c:pt idx="25">
                  <c:v>6.805882352941178</c:v>
                </c:pt>
                <c:pt idx="26">
                  <c:v>7.8000000000000016</c:v>
                </c:pt>
                <c:pt idx="27">
                  <c:v>7.0928571428571434</c:v>
                </c:pt>
                <c:pt idx="28">
                  <c:v>7.45</c:v>
                </c:pt>
                <c:pt idx="29">
                  <c:v>6.0666666666666664</c:v>
                </c:pt>
                <c:pt idx="30">
                  <c:v>6.9571428571428564</c:v>
                </c:pt>
                <c:pt idx="31">
                  <c:v>6.8</c:v>
                </c:pt>
                <c:pt idx="32">
                  <c:v>7.1714285714285717</c:v>
                </c:pt>
                <c:pt idx="33">
                  <c:v>6.7642857142857151</c:v>
                </c:pt>
                <c:pt idx="34">
                  <c:v>8.0727272727272723</c:v>
                </c:pt>
                <c:pt idx="35">
                  <c:v>7.7249999999999988</c:v>
                </c:pt>
                <c:pt idx="36">
                  <c:v>7.0153846153846153</c:v>
                </c:pt>
                <c:pt idx="37">
                  <c:v>7.57</c:v>
                </c:pt>
                <c:pt idx="38">
                  <c:v>7.375</c:v>
                </c:pt>
                <c:pt idx="39">
                  <c:v>5.9076923076923071</c:v>
                </c:pt>
                <c:pt idx="40">
                  <c:v>7.5818181818181838</c:v>
                </c:pt>
                <c:pt idx="41">
                  <c:v>6.7124999999999995</c:v>
                </c:pt>
                <c:pt idx="42">
                  <c:v>7.2500000000000009</c:v>
                </c:pt>
                <c:pt idx="43">
                  <c:v>6.7</c:v>
                </c:pt>
                <c:pt idx="44">
                  <c:v>6.6000000000000005</c:v>
                </c:pt>
                <c:pt idx="45">
                  <c:v>7.5157894736842099</c:v>
                </c:pt>
                <c:pt idx="46">
                  <c:v>6.3125</c:v>
                </c:pt>
                <c:pt idx="47">
                  <c:v>6.9846153846153856</c:v>
                </c:pt>
                <c:pt idx="48">
                  <c:v>6.5571428571428578</c:v>
                </c:pt>
                <c:pt idx="49">
                  <c:v>7.3444444444444441</c:v>
                </c:pt>
                <c:pt idx="50">
                  <c:v>7.83</c:v>
                </c:pt>
                <c:pt idx="51">
                  <c:v>7.4333333333333336</c:v>
                </c:pt>
                <c:pt idx="52">
                  <c:v>7.4636363636363647</c:v>
                </c:pt>
                <c:pt idx="53">
                  <c:v>7.4749999999999996</c:v>
                </c:pt>
                <c:pt idx="54">
                  <c:v>6.0000000000000009</c:v>
                </c:pt>
                <c:pt idx="55">
                  <c:v>6.6812499999999995</c:v>
                </c:pt>
                <c:pt idx="56">
                  <c:v>6.0666666666666664</c:v>
                </c:pt>
                <c:pt idx="57">
                  <c:v>7</c:v>
                </c:pt>
                <c:pt idx="58">
                  <c:v>6.8999999999999995</c:v>
                </c:pt>
                <c:pt idx="59">
                  <c:v>6.63</c:v>
                </c:pt>
                <c:pt idx="60">
                  <c:v>5.9388888888888882</c:v>
                </c:pt>
                <c:pt idx="61">
                  <c:v>6.9714285714285724</c:v>
                </c:pt>
                <c:pt idx="62">
                  <c:v>7.5249999999999995</c:v>
                </c:pt>
                <c:pt idx="63">
                  <c:v>6.7235294117647051</c:v>
                </c:pt>
                <c:pt idx="64">
                  <c:v>7.209090909090909</c:v>
                </c:pt>
                <c:pt idx="65">
                  <c:v>6.9888888888888889</c:v>
                </c:pt>
                <c:pt idx="66">
                  <c:v>7.6181818181818182</c:v>
                </c:pt>
                <c:pt idx="67">
                  <c:v>7.28125</c:v>
                </c:pt>
                <c:pt idx="68">
                  <c:v>6.6750000000000007</c:v>
                </c:pt>
                <c:pt idx="69">
                  <c:v>6.5545454545454556</c:v>
                </c:pt>
                <c:pt idx="70">
                  <c:v>7.4249999999999998</c:v>
                </c:pt>
                <c:pt idx="71">
                  <c:v>6.43</c:v>
                </c:pt>
                <c:pt idx="72">
                  <c:v>6.3722222222222236</c:v>
                </c:pt>
                <c:pt idx="73">
                  <c:v>6.2416666666666671</c:v>
                </c:pt>
                <c:pt idx="74">
                  <c:v>6.9555555555555557</c:v>
                </c:pt>
                <c:pt idx="75">
                  <c:v>6.1166666666666671</c:v>
                </c:pt>
                <c:pt idx="76">
                  <c:v>6.8</c:v>
                </c:pt>
                <c:pt idx="77">
                  <c:v>6.8812500000000005</c:v>
                </c:pt>
                <c:pt idx="78">
                  <c:v>6.78</c:v>
                </c:pt>
                <c:pt idx="79">
                  <c:v>6.5999999999999988</c:v>
                </c:pt>
                <c:pt idx="80">
                  <c:v>6.7799999999999994</c:v>
                </c:pt>
                <c:pt idx="81">
                  <c:v>7.4090909090909092</c:v>
                </c:pt>
                <c:pt idx="82">
                  <c:v>6.9454545454545462</c:v>
                </c:pt>
                <c:pt idx="83">
                  <c:v>7.6000000000000005</c:v>
                </c:pt>
                <c:pt idx="84">
                  <c:v>6.6230769230769235</c:v>
                </c:pt>
                <c:pt idx="85">
                  <c:v>6.76</c:v>
                </c:pt>
                <c:pt idx="86">
                  <c:v>7.05</c:v>
                </c:pt>
                <c:pt idx="87">
                  <c:v>6.9250000000000007</c:v>
                </c:pt>
                <c:pt idx="88">
                  <c:v>6.8000000000000007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8E-4077-8346-FC5CAA8F9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5648144"/>
        <c:axId val="1085663024"/>
      </c:lineChart>
      <c:dateAx>
        <c:axId val="1085648144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663024"/>
        <c:crosses val="autoZero"/>
        <c:auto val="1"/>
        <c:lblOffset val="100"/>
        <c:baseTimeUnit val="days"/>
      </c:dateAx>
      <c:valAx>
        <c:axId val="108566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64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sales_by_payment!$B$1</c:f>
              <c:strCache>
                <c:ptCount val="1"/>
                <c:pt idx="0">
                  <c:v>Transaction 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7D-4069-8ED1-71AE854B41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7D-4069-8ED1-71AE854B41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7D-4069-8ED1-71AE854B4184}"/>
              </c:ext>
            </c:extLst>
          </c:dPt>
          <c:cat>
            <c:strRef>
              <c:f>sales_by_payment!$A$2:$A$4</c:f>
              <c:strCache>
                <c:ptCount val="3"/>
                <c:pt idx="0">
                  <c:v>Cash</c:v>
                </c:pt>
                <c:pt idx="1">
                  <c:v>Octopus</c:v>
                </c:pt>
                <c:pt idx="2">
                  <c:v>Credit card</c:v>
                </c:pt>
              </c:strCache>
            </c:strRef>
          </c:cat>
          <c:val>
            <c:numRef>
              <c:f>sales_by_payment!$B$2:$B$4</c:f>
              <c:numCache>
                <c:formatCode>0.00</c:formatCode>
                <c:ptCount val="3"/>
                <c:pt idx="0">
                  <c:v>106863.39999999997</c:v>
                </c:pt>
                <c:pt idx="1">
                  <c:v>104755.34</c:v>
                </c:pt>
                <c:pt idx="2">
                  <c:v>95968.63999999997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9-40B3-9855-4F3C52F05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sales_by_payment!$B$7</c:f>
              <c:strCache>
                <c:ptCount val="1"/>
                <c:pt idx="0">
                  <c:v>Jan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sales_by_payment!$A$8:$A$10</c:f>
              <c:strCache>
                <c:ptCount val="3"/>
                <c:pt idx="0">
                  <c:v>Cash</c:v>
                </c:pt>
                <c:pt idx="1">
                  <c:v>Octopus</c:v>
                </c:pt>
                <c:pt idx="2">
                  <c:v>Credit card</c:v>
                </c:pt>
              </c:strCache>
            </c:strRef>
          </c:cat>
          <c:val>
            <c:numRef>
              <c:f>sales_by_payment!$B$8:$B$10</c:f>
              <c:numCache>
                <c:formatCode>General</c:formatCode>
                <c:ptCount val="3"/>
                <c:pt idx="0">
                  <c:v>39781.03</c:v>
                </c:pt>
                <c:pt idx="1">
                  <c:v>34547.82</c:v>
                </c:pt>
                <c:pt idx="2">
                  <c:v>36425.31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F-4E92-89CD-5E1A0C98F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sales_by_payment!$C$7</c:f>
              <c:strCache>
                <c:ptCount val="1"/>
                <c:pt idx="0">
                  <c:v>Feb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sales_by_payment!$A$8:$A$10</c:f>
              <c:strCache>
                <c:ptCount val="3"/>
                <c:pt idx="0">
                  <c:v>Cash</c:v>
                </c:pt>
                <c:pt idx="1">
                  <c:v>Octopus</c:v>
                </c:pt>
                <c:pt idx="2">
                  <c:v>Credit card</c:v>
                </c:pt>
              </c:strCache>
            </c:strRef>
          </c:cat>
          <c:val>
            <c:numRef>
              <c:f>sales_by_payment!$C$8:$C$10</c:f>
              <c:numCache>
                <c:formatCode>General</c:formatCode>
                <c:ptCount val="3"/>
                <c:pt idx="0">
                  <c:v>34044.12999999999</c:v>
                </c:pt>
                <c:pt idx="1">
                  <c:v>28679.059999999998</c:v>
                </c:pt>
                <c:pt idx="2">
                  <c:v>29866.69000000001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3-48A4-B5F1-DAAC8BC6E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sales_by_payment!$D$7</c:f>
              <c:strCache>
                <c:ptCount val="1"/>
                <c:pt idx="0">
                  <c:v>Mar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sales_by_payment!$A$8:$A$10</c:f>
              <c:strCache>
                <c:ptCount val="3"/>
                <c:pt idx="0">
                  <c:v>Cash</c:v>
                </c:pt>
                <c:pt idx="1">
                  <c:v>Octopus</c:v>
                </c:pt>
                <c:pt idx="2">
                  <c:v>Credit card</c:v>
                </c:pt>
              </c:strCache>
            </c:strRef>
          </c:cat>
          <c:val>
            <c:numRef>
              <c:f>sales_by_payment!$D$8:$D$10</c:f>
              <c:numCache>
                <c:formatCode>General</c:formatCode>
                <c:ptCount val="3"/>
                <c:pt idx="0">
                  <c:v>33038.24000000002</c:v>
                </c:pt>
                <c:pt idx="1">
                  <c:v>41528.459999999992</c:v>
                </c:pt>
                <c:pt idx="2">
                  <c:v>29676.640000000007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6-48B3-A29B-FFC990CDA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[demo-B.xlsx]pivotTable!PivotTable1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Performance (2019 Q1)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pivotTable!$B$3:$B$4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pivotTable!$A$5:$A$23</c:f>
              <c:multiLvlStrCache>
                <c:ptCount val="12"/>
                <c:lvl>
                  <c:pt idx="0">
                    <c:v>Female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Male</c:v>
                  </c:pt>
                  <c:pt idx="6">
                    <c:v>Female</c:v>
                  </c:pt>
                  <c:pt idx="7">
                    <c:v>Male</c:v>
                  </c:pt>
                  <c:pt idx="8">
                    <c:v>Female</c:v>
                  </c:pt>
                  <c:pt idx="9">
                    <c:v>Male</c:v>
                  </c:pt>
                  <c:pt idx="10">
                    <c:v>Female</c:v>
                  </c:pt>
                  <c:pt idx="11">
                    <c:v>Male</c:v>
                  </c:pt>
                </c:lvl>
                <c:lvl>
                  <c:pt idx="0">
                    <c:v>Electronic accessories</c:v>
                  </c:pt>
                  <c:pt idx="2">
                    <c:v>Fashion accessories</c:v>
                  </c:pt>
                  <c:pt idx="4">
                    <c:v>Food and beverages</c:v>
                  </c:pt>
                  <c:pt idx="6">
                    <c:v>Health and beauty</c:v>
                  </c:pt>
                  <c:pt idx="8">
                    <c:v>Home and lifestyle</c:v>
                  </c:pt>
                  <c:pt idx="10">
                    <c:v>Sports and travel</c:v>
                  </c:pt>
                </c:lvl>
              </c:multiLvlStrCache>
            </c:multiLvlStrRef>
          </c:cat>
          <c:val>
            <c:numRef>
              <c:f>pivotTable!$B$5:$B$23</c:f>
              <c:numCache>
                <c:formatCode>General</c:formatCode>
                <c:ptCount val="12"/>
                <c:pt idx="0">
                  <c:v>7353.7599999999993</c:v>
                </c:pt>
                <c:pt idx="1">
                  <c:v>10580.8</c:v>
                </c:pt>
                <c:pt idx="2">
                  <c:v>10856.569999999998</c:v>
                </c:pt>
                <c:pt idx="3">
                  <c:v>7567.3499999999995</c:v>
                </c:pt>
                <c:pt idx="4">
                  <c:v>11462.330000000002</c:v>
                </c:pt>
                <c:pt idx="5">
                  <c:v>7176.2700000000013</c:v>
                </c:pt>
                <c:pt idx="6">
                  <c:v>5123.84</c:v>
                </c:pt>
                <c:pt idx="7">
                  <c:v>10479.18</c:v>
                </c:pt>
                <c:pt idx="8">
                  <c:v>10705.030000000002</c:v>
                </c:pt>
                <c:pt idx="9">
                  <c:v>8813.7699999999986</c:v>
                </c:pt>
                <c:pt idx="10">
                  <c:v>10821.31</c:v>
                </c:pt>
                <c:pt idx="11">
                  <c:v>9813.9499999999989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1-4251-8748-87F4D7D1C8CA}"/>
            </c:ext>
          </c:extLst>
        </c:ser>
        <c:ser>
          <c:idx val="1"/>
          <c:order val="1"/>
          <c:tx>
            <c:strRef>
              <c:f>pivotTable!$C$3:$C$4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pivotTable!$A$5:$A$23</c:f>
              <c:multiLvlStrCache>
                <c:ptCount val="12"/>
                <c:lvl>
                  <c:pt idx="0">
                    <c:v>Female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Male</c:v>
                  </c:pt>
                  <c:pt idx="6">
                    <c:v>Female</c:v>
                  </c:pt>
                  <c:pt idx="7">
                    <c:v>Male</c:v>
                  </c:pt>
                  <c:pt idx="8">
                    <c:v>Female</c:v>
                  </c:pt>
                  <c:pt idx="9">
                    <c:v>Male</c:v>
                  </c:pt>
                  <c:pt idx="10">
                    <c:v>Female</c:v>
                  </c:pt>
                  <c:pt idx="11">
                    <c:v>Male</c:v>
                  </c:pt>
                </c:lvl>
                <c:lvl>
                  <c:pt idx="0">
                    <c:v>Electronic accessories</c:v>
                  </c:pt>
                  <c:pt idx="2">
                    <c:v>Fashion accessories</c:v>
                  </c:pt>
                  <c:pt idx="4">
                    <c:v>Food and beverages</c:v>
                  </c:pt>
                  <c:pt idx="6">
                    <c:v>Health and beauty</c:v>
                  </c:pt>
                  <c:pt idx="8">
                    <c:v>Home and lifestyle</c:v>
                  </c:pt>
                  <c:pt idx="10">
                    <c:v>Sports and travel</c:v>
                  </c:pt>
                </c:lvl>
              </c:multiLvlStrCache>
            </c:multiLvlStrRef>
          </c:cat>
          <c:val>
            <c:numRef>
              <c:f>pivotTable!$C$5:$C$23</c:f>
              <c:numCache>
                <c:formatCode>General</c:formatCode>
                <c:ptCount val="12"/>
                <c:pt idx="0">
                  <c:v>10126.670000000002</c:v>
                </c:pt>
                <c:pt idx="1">
                  <c:v>6409.43</c:v>
                </c:pt>
                <c:pt idx="2">
                  <c:v>10793.540000000003</c:v>
                </c:pt>
                <c:pt idx="3">
                  <c:v>7311.0899999999992</c:v>
                </c:pt>
                <c:pt idx="4">
                  <c:v>10731.36</c:v>
                </c:pt>
                <c:pt idx="5">
                  <c:v>8316.6</c:v>
                </c:pt>
                <c:pt idx="6">
                  <c:v>7356.1500000000005</c:v>
                </c:pt>
                <c:pt idx="7">
                  <c:v>6550.7599999999984</c:v>
                </c:pt>
                <c:pt idx="8">
                  <c:v>6314.4400000000005</c:v>
                </c:pt>
                <c:pt idx="9">
                  <c:v>5527.83</c:v>
                </c:pt>
                <c:pt idx="10">
                  <c:v>8330.75</c:v>
                </c:pt>
                <c:pt idx="11">
                  <c:v>4821.2599999999993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C1-4251-8748-87F4D7D1C8CA}"/>
            </c:ext>
          </c:extLst>
        </c:ser>
        <c:ser>
          <c:idx val="2"/>
          <c:order val="2"/>
          <c:tx>
            <c:strRef>
              <c:f>pivotTable!$D$3:$D$4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pivotTable!$A$5:$A$23</c:f>
              <c:multiLvlStrCache>
                <c:ptCount val="12"/>
                <c:lvl>
                  <c:pt idx="0">
                    <c:v>Female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Male</c:v>
                  </c:pt>
                  <c:pt idx="6">
                    <c:v>Female</c:v>
                  </c:pt>
                  <c:pt idx="7">
                    <c:v>Male</c:v>
                  </c:pt>
                  <c:pt idx="8">
                    <c:v>Female</c:v>
                  </c:pt>
                  <c:pt idx="9">
                    <c:v>Male</c:v>
                  </c:pt>
                  <c:pt idx="10">
                    <c:v>Female</c:v>
                  </c:pt>
                  <c:pt idx="11">
                    <c:v>Male</c:v>
                  </c:pt>
                </c:lvl>
                <c:lvl>
                  <c:pt idx="0">
                    <c:v>Electronic accessories</c:v>
                  </c:pt>
                  <c:pt idx="2">
                    <c:v>Fashion accessories</c:v>
                  </c:pt>
                  <c:pt idx="4">
                    <c:v>Food and beverages</c:v>
                  </c:pt>
                  <c:pt idx="6">
                    <c:v>Health and beauty</c:v>
                  </c:pt>
                  <c:pt idx="8">
                    <c:v>Home and lifestyle</c:v>
                  </c:pt>
                  <c:pt idx="10">
                    <c:v>Sports and travel</c:v>
                  </c:pt>
                </c:lvl>
              </c:multiLvlStrCache>
            </c:multiLvlStrRef>
          </c:cat>
          <c:val>
            <c:numRef>
              <c:f>pivotTable!$D$5:$D$23</c:f>
              <c:numCache>
                <c:formatCode>General</c:formatCode>
                <c:ptCount val="12"/>
                <c:pt idx="0">
                  <c:v>8331.0199999999986</c:v>
                </c:pt>
                <c:pt idx="1">
                  <c:v>8948.35</c:v>
                </c:pt>
                <c:pt idx="2">
                  <c:v>7337.8899999999985</c:v>
                </c:pt>
                <c:pt idx="3">
                  <c:v>7853.4600000000019</c:v>
                </c:pt>
                <c:pt idx="4">
                  <c:v>9397.66</c:v>
                </c:pt>
                <c:pt idx="5">
                  <c:v>6387.0599999999995</c:v>
                </c:pt>
                <c:pt idx="6">
                  <c:v>5197.1400000000003</c:v>
                </c:pt>
                <c:pt idx="7">
                  <c:v>12144.109999999999</c:v>
                </c:pt>
                <c:pt idx="8">
                  <c:v>11587.08</c:v>
                </c:pt>
                <c:pt idx="9">
                  <c:v>8348.91</c:v>
                </c:pt>
                <c:pt idx="10">
                  <c:v>8061.96</c:v>
                </c:pt>
                <c:pt idx="11">
                  <c:v>10648.7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C1-4251-8748-87F4D7D1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02528"/>
        <c:axId val="18300608"/>
      </c:barChart>
      <c:catAx>
        <c:axId val="1830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00608"/>
        <c:crosses val="autoZero"/>
        <c:auto val="1"/>
        <c:lblAlgn val="ctr"/>
        <c:lblOffset val="100"/>
        <c:noMultiLvlLbl val="0"/>
      </c:catAx>
      <c:valAx>
        <c:axId val="183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0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310466</xdr:colOff>
      <xdr:row>0</xdr:row>
      <xdr:rowOff>0</xdr:rowOff>
    </xdr:from>
    <xdr:to>
      <xdr:col>14</xdr:col>
      <xdr:colOff>68580</xdr:colOff>
      <xdr:row>15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75146B-3081-2532-3EBB-2A13524BD4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312067</xdr:colOff>
      <xdr:row>16</xdr:row>
      <xdr:rowOff>5189</xdr:rowOff>
    </xdr:from>
    <xdr:to>
      <xdr:col>14</xdr:col>
      <xdr:colOff>106680</xdr:colOff>
      <xdr:row>33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A55E92-1B18-5E83-8E22-7C849EEF7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159142</xdr:colOff>
      <xdr:row>12</xdr:row>
      <xdr:rowOff>102725</xdr:rowOff>
    </xdr:from>
    <xdr:to>
      <xdr:col>1</xdr:col>
      <xdr:colOff>707572</xdr:colOff>
      <xdr:row>23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EF42C8-156C-A585-9C00-09F2EE3A45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1119188</xdr:colOff>
      <xdr:row>12</xdr:row>
      <xdr:rowOff>121784</xdr:rowOff>
    </xdr:from>
    <xdr:to>
      <xdr:col>4</xdr:col>
      <xdr:colOff>88446</xdr:colOff>
      <xdr:row>23</xdr:row>
      <xdr:rowOff>129266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135A53B-A82A-C29D-3258-834BE7C8D2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377598</xdr:colOff>
      <xdr:row>12</xdr:row>
      <xdr:rowOff>108177</xdr:rowOff>
    </xdr:from>
    <xdr:to>
      <xdr:col>7</xdr:col>
      <xdr:colOff>421821</xdr:colOff>
      <xdr:row>23</xdr:row>
      <xdr:rowOff>88446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1051B12-B491-E844-BF0E-AB3801C5C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166689</xdr:colOff>
      <xdr:row>12</xdr:row>
      <xdr:rowOff>88447</xdr:rowOff>
    </xdr:from>
    <xdr:to>
      <xdr:col>11</xdr:col>
      <xdr:colOff>489857</xdr:colOff>
      <xdr:row>23</xdr:row>
      <xdr:rowOff>129268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983DE44-C247-B7F4-09B2-36873F16E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</xdr:colOff>
      <xdr:row>2</xdr:row>
      <xdr:rowOff>36530</xdr:rowOff>
    </xdr:from>
    <xdr:to>
      <xdr:col>16</xdr:col>
      <xdr:colOff>381000</xdr:colOff>
      <xdr:row>22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27E8F3-6B99-4E7C-A843-3BBFF0B0EF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unsel" refreshedDate="45679.41378703704" createdVersion="8" refreshedVersion="8" minRefreshableVersion="3" recordCount="1000" xr:uid="{EB29219E-B01E-4475-BE57-6B48C92C60C3}">
  <cacheSource type="worksheet">
    <worksheetSource ref="A1:K1001" sheet="raw"/>
  </cacheSource>
  <cacheFields count="11">
    <cacheField name="Invoice ID" numFmtId="0">
      <sharedItems containsSemiMixedTypes="0" containsString="0" containsNumber="1" containsInteger="1" minValue="101176199" maxValue="898042717"/>
    </cacheField>
    <cacheField name="Customer type" numFmtId="0">
      <sharedItems/>
    </cacheField>
    <cacheField name="Gender" numFmtId="0">
      <sharedItems count="2">
        <s v="Male"/>
        <s v="Female"/>
      </sharedItems>
    </cacheField>
    <cacheField name="Product line" numFmtId="0">
      <sharedItems count="6">
        <s v="Health and beauty"/>
        <s v="Sports and travel"/>
        <s v="Electronic accessories"/>
        <s v="Home and lifestyle"/>
        <s v="Fashion accessories"/>
        <s v="Food and beverages"/>
      </sharedItems>
    </cacheField>
    <cacheField name="Unit price" numFmtId="0">
      <sharedItems containsSemiMixedTypes="0" containsString="0" containsNumber="1" minValue="10.08" maxValue="99.96"/>
    </cacheField>
    <cacheField name="Quantity" numFmtId="0">
      <sharedItems containsSemiMixedTypes="0" containsString="0" containsNumber="1" containsInteger="1" minValue="1" maxValue="10"/>
    </cacheField>
    <cacheField name="Transaction Amount'" numFmtId="0">
      <sharedItems containsSemiMixedTypes="0" containsString="0" containsNumber="1" minValue="10.17" maxValue="993"/>
    </cacheField>
    <cacheField name="Date" numFmtId="164">
      <sharedItems containsSemiMixedTypes="0" containsNonDate="0" containsDate="1" containsString="0" minDate="2019-01-01T00:00:00" maxDate="2019-03-31T00:00:00"/>
    </cacheField>
    <cacheField name="Month" numFmtId="0">
      <sharedItems containsSemiMixedTypes="0" containsString="0" containsNumber="1" containsInteger="1" minValue="1" maxValue="3" count="3">
        <n v="1"/>
        <n v="2"/>
        <n v="3"/>
      </sharedItems>
    </cacheField>
    <cacheField name="Payment" numFmtId="0">
      <sharedItems count="3">
        <s v="Cash"/>
        <s v="Octopus"/>
        <s v="Credit card"/>
      </sharedItems>
    </cacheField>
    <cacheField name="Rating" numFmtId="0">
      <sharedItems containsSemiMixedTypes="0" containsString="0" containsNumber="1" minValue="4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n v="133147229"/>
    <s v="Normal"/>
    <x v="0"/>
    <x v="0"/>
    <n v="62.87"/>
    <n v="2"/>
    <n v="125.74"/>
    <d v="2019-01-01T00:00:00"/>
    <x v="0"/>
    <x v="0"/>
    <n v="5"/>
  </r>
  <r>
    <n v="182527000"/>
    <s v="Member"/>
    <x v="1"/>
    <x v="1"/>
    <n v="27.04"/>
    <n v="4"/>
    <n v="108.16"/>
    <d v="2019-01-01T00:00:00"/>
    <x v="0"/>
    <x v="1"/>
    <n v="6.9"/>
  </r>
  <r>
    <n v="271778740"/>
    <s v="Member"/>
    <x v="1"/>
    <x v="1"/>
    <n v="29.22"/>
    <n v="6"/>
    <n v="175.32"/>
    <d v="2019-01-01T00:00:00"/>
    <x v="0"/>
    <x v="1"/>
    <n v="5"/>
  </r>
  <r>
    <n v="416179926"/>
    <s v="Member"/>
    <x v="1"/>
    <x v="2"/>
    <n v="74.22"/>
    <n v="10"/>
    <n v="742.2"/>
    <d v="2019-01-01T00:00:00"/>
    <x v="0"/>
    <x v="2"/>
    <n v="4.3"/>
  </r>
  <r>
    <n v="493656248"/>
    <s v="Member"/>
    <x v="1"/>
    <x v="1"/>
    <n v="36.979999999999997"/>
    <n v="10"/>
    <n v="369.79999999999995"/>
    <d v="2019-01-01T00:00:00"/>
    <x v="0"/>
    <x v="2"/>
    <n v="7"/>
  </r>
  <r>
    <n v="530909855"/>
    <s v="Member"/>
    <x v="0"/>
    <x v="3"/>
    <n v="47.59"/>
    <n v="8"/>
    <n v="380.72"/>
    <d v="2019-01-01T00:00:00"/>
    <x v="0"/>
    <x v="0"/>
    <n v="5.7"/>
  </r>
  <r>
    <n v="556977101"/>
    <s v="Normal"/>
    <x v="1"/>
    <x v="2"/>
    <n v="63.22"/>
    <n v="2"/>
    <n v="126.44"/>
    <d v="2019-01-01T00:00:00"/>
    <x v="0"/>
    <x v="0"/>
    <n v="8.5"/>
  </r>
  <r>
    <n v="651887328"/>
    <s v="Normal"/>
    <x v="1"/>
    <x v="4"/>
    <n v="65.739999999999995"/>
    <n v="9"/>
    <n v="591.66"/>
    <d v="2019-01-01T00:00:00"/>
    <x v="0"/>
    <x v="0"/>
    <n v="7.7"/>
  </r>
  <r>
    <n v="746041077"/>
    <s v="Member"/>
    <x v="1"/>
    <x v="5"/>
    <n v="84.63"/>
    <n v="10"/>
    <n v="846.3"/>
    <d v="2019-01-01T00:00:00"/>
    <x v="0"/>
    <x v="2"/>
    <n v="9"/>
  </r>
  <r>
    <n v="765266951"/>
    <s v="Normal"/>
    <x v="0"/>
    <x v="1"/>
    <n v="72.61"/>
    <n v="6"/>
    <n v="435.65999999999997"/>
    <d v="2019-01-01T00:00:00"/>
    <x v="0"/>
    <x v="2"/>
    <n v="6.9"/>
  </r>
  <r>
    <n v="770428960"/>
    <s v="Normal"/>
    <x v="0"/>
    <x v="5"/>
    <n v="21.12"/>
    <n v="8"/>
    <n v="168.96"/>
    <d v="2019-01-01T00:00:00"/>
    <x v="0"/>
    <x v="0"/>
    <n v="6.3"/>
  </r>
  <r>
    <n v="891017034"/>
    <s v="Normal"/>
    <x v="1"/>
    <x v="2"/>
    <n v="74.709999999999994"/>
    <n v="6"/>
    <n v="448.26"/>
    <d v="2019-01-01T00:00:00"/>
    <x v="0"/>
    <x v="0"/>
    <n v="6.7"/>
  </r>
  <r>
    <n v="198847132"/>
    <s v="Member"/>
    <x v="0"/>
    <x v="4"/>
    <n v="40.61"/>
    <n v="9"/>
    <n v="365.49"/>
    <d v="2019-01-02T00:00:00"/>
    <x v="0"/>
    <x v="0"/>
    <n v="7"/>
  </r>
  <r>
    <n v="244080162"/>
    <s v="Normal"/>
    <x v="1"/>
    <x v="0"/>
    <n v="34.21"/>
    <n v="10"/>
    <n v="342.1"/>
    <d v="2019-01-02T00:00:00"/>
    <x v="0"/>
    <x v="0"/>
    <n v="5.0999999999999996"/>
  </r>
  <r>
    <n v="345689016"/>
    <s v="Member"/>
    <x v="1"/>
    <x v="1"/>
    <n v="31.67"/>
    <n v="8"/>
    <n v="253.36"/>
    <d v="2019-01-02T00:00:00"/>
    <x v="0"/>
    <x v="2"/>
    <n v="5.6"/>
  </r>
  <r>
    <n v="446476729"/>
    <s v="Normal"/>
    <x v="0"/>
    <x v="4"/>
    <n v="99.82"/>
    <n v="2"/>
    <n v="199.64"/>
    <d v="2019-01-02T00:00:00"/>
    <x v="0"/>
    <x v="2"/>
    <n v="6.7"/>
  </r>
  <r>
    <n v="504358843"/>
    <s v="Normal"/>
    <x v="0"/>
    <x v="1"/>
    <n v="42.47"/>
    <n v="1"/>
    <n v="42.47"/>
    <d v="2019-01-02T00:00:00"/>
    <x v="0"/>
    <x v="0"/>
    <n v="5.7"/>
  </r>
  <r>
    <n v="670717306"/>
    <s v="Normal"/>
    <x v="0"/>
    <x v="1"/>
    <n v="44.63"/>
    <n v="6"/>
    <n v="267.78000000000003"/>
    <d v="2019-01-02T00:00:00"/>
    <x v="0"/>
    <x v="2"/>
    <n v="5.0999999999999996"/>
  </r>
  <r>
    <n v="712390363"/>
    <s v="Member"/>
    <x v="0"/>
    <x v="5"/>
    <n v="41.66"/>
    <n v="6"/>
    <n v="249.95999999999998"/>
    <d v="2019-01-02T00:00:00"/>
    <x v="0"/>
    <x v="1"/>
    <n v="5.6"/>
  </r>
  <r>
    <n v="744095786"/>
    <s v="Normal"/>
    <x v="0"/>
    <x v="2"/>
    <n v="22.01"/>
    <n v="6"/>
    <n v="132.06"/>
    <d v="2019-01-02T00:00:00"/>
    <x v="0"/>
    <x v="0"/>
    <n v="7.6"/>
  </r>
  <r>
    <n v="249423782"/>
    <s v="Normal"/>
    <x v="0"/>
    <x v="0"/>
    <n v="70.010000000000005"/>
    <n v="5"/>
    <n v="350.05"/>
    <d v="2019-01-03T00:00:00"/>
    <x v="0"/>
    <x v="1"/>
    <n v="5.5"/>
  </r>
  <r>
    <n v="343870864"/>
    <s v="Member"/>
    <x v="0"/>
    <x v="0"/>
    <n v="75.88"/>
    <n v="1"/>
    <n v="75.88"/>
    <d v="2019-01-03T00:00:00"/>
    <x v="0"/>
    <x v="2"/>
    <n v="7.1"/>
  </r>
  <r>
    <n v="422298786"/>
    <s v="Normal"/>
    <x v="1"/>
    <x v="3"/>
    <n v="67.09"/>
    <n v="5"/>
    <n v="335.45000000000005"/>
    <d v="2019-01-03T00:00:00"/>
    <x v="0"/>
    <x v="2"/>
    <n v="9.1"/>
  </r>
  <r>
    <n v="501611753"/>
    <s v="Normal"/>
    <x v="1"/>
    <x v="3"/>
    <n v="63.15"/>
    <n v="6"/>
    <n v="378.9"/>
    <d v="2019-01-03T00:00:00"/>
    <x v="0"/>
    <x v="1"/>
    <n v="9.8000000000000007"/>
  </r>
  <r>
    <n v="552445977"/>
    <s v="Member"/>
    <x v="0"/>
    <x v="0"/>
    <n v="62"/>
    <n v="8"/>
    <n v="496"/>
    <d v="2019-01-03T00:00:00"/>
    <x v="0"/>
    <x v="2"/>
    <n v="6.2"/>
  </r>
  <r>
    <n v="687151097"/>
    <s v="Member"/>
    <x v="1"/>
    <x v="0"/>
    <n v="21.12"/>
    <n v="2"/>
    <n v="42.24"/>
    <d v="2019-01-03T00:00:00"/>
    <x v="0"/>
    <x v="0"/>
    <n v="9.6999999999999993"/>
  </r>
  <r>
    <n v="749241565"/>
    <s v="Normal"/>
    <x v="1"/>
    <x v="0"/>
    <n v="23.03"/>
    <n v="9"/>
    <n v="207.27"/>
    <d v="2019-01-03T00:00:00"/>
    <x v="0"/>
    <x v="1"/>
    <n v="7.9"/>
  </r>
  <r>
    <n v="875318302"/>
    <s v="Normal"/>
    <x v="0"/>
    <x v="1"/>
    <n v="93.38"/>
    <n v="1"/>
    <n v="93.38"/>
    <d v="2019-01-03T00:00:00"/>
    <x v="0"/>
    <x v="0"/>
    <n v="9.6"/>
  </r>
  <r>
    <n v="132236451"/>
    <s v="Member"/>
    <x v="0"/>
    <x v="0"/>
    <n v="20.97"/>
    <n v="5"/>
    <n v="104.85"/>
    <d v="2019-01-04T00:00:00"/>
    <x v="0"/>
    <x v="0"/>
    <n v="7.8"/>
  </r>
  <r>
    <n v="279742924"/>
    <s v="Member"/>
    <x v="0"/>
    <x v="2"/>
    <n v="72.17"/>
    <n v="1"/>
    <n v="72.17"/>
    <d v="2019-01-04T00:00:00"/>
    <x v="0"/>
    <x v="0"/>
    <n v="6.1"/>
  </r>
  <r>
    <n v="656161063"/>
    <s v="Normal"/>
    <x v="0"/>
    <x v="1"/>
    <n v="46.42"/>
    <n v="3"/>
    <n v="139.26"/>
    <d v="2019-01-04T00:00:00"/>
    <x v="0"/>
    <x v="2"/>
    <n v="4.4000000000000004"/>
  </r>
  <r>
    <n v="672518681"/>
    <s v="Member"/>
    <x v="1"/>
    <x v="2"/>
    <n v="66.650000000000006"/>
    <n v="9"/>
    <n v="599.85"/>
    <d v="2019-01-04T00:00:00"/>
    <x v="0"/>
    <x v="2"/>
    <n v="9.6999999999999993"/>
  </r>
  <r>
    <n v="725329708"/>
    <s v="Member"/>
    <x v="1"/>
    <x v="4"/>
    <n v="68.709999999999994"/>
    <n v="4"/>
    <n v="274.83999999999997"/>
    <d v="2019-01-04T00:00:00"/>
    <x v="0"/>
    <x v="0"/>
    <n v="4.0999999999999996"/>
  </r>
  <r>
    <n v="731142199"/>
    <s v="Member"/>
    <x v="1"/>
    <x v="3"/>
    <n v="35.54"/>
    <n v="10"/>
    <n v="355.4"/>
    <d v="2019-01-04T00:00:00"/>
    <x v="0"/>
    <x v="1"/>
    <n v="7"/>
  </r>
  <r>
    <n v="144516085"/>
    <s v="Member"/>
    <x v="0"/>
    <x v="3"/>
    <n v="70.739999999999995"/>
    <n v="4"/>
    <n v="282.95999999999998"/>
    <d v="2019-01-05T00:00:00"/>
    <x v="0"/>
    <x v="2"/>
    <n v="4.4000000000000004"/>
  </r>
  <r>
    <n v="209610206"/>
    <s v="Normal"/>
    <x v="1"/>
    <x v="3"/>
    <n v="42.91"/>
    <n v="5"/>
    <n v="214.54999999999998"/>
    <d v="2019-01-05T00:00:00"/>
    <x v="0"/>
    <x v="1"/>
    <n v="6.1"/>
  </r>
  <r>
    <n v="217581179"/>
    <s v="Member"/>
    <x v="0"/>
    <x v="3"/>
    <n v="62.65"/>
    <n v="4"/>
    <n v="250.6"/>
    <d v="2019-01-05T00:00:00"/>
    <x v="0"/>
    <x v="0"/>
    <n v="4.2"/>
  </r>
  <r>
    <n v="339124827"/>
    <s v="Member"/>
    <x v="1"/>
    <x v="4"/>
    <n v="73.959999999999994"/>
    <n v="1"/>
    <n v="73.959999999999994"/>
    <d v="2019-01-05T00:00:00"/>
    <x v="0"/>
    <x v="2"/>
    <n v="5"/>
  </r>
  <r>
    <n v="433087822"/>
    <s v="Normal"/>
    <x v="1"/>
    <x v="0"/>
    <n v="78.89"/>
    <n v="7"/>
    <n v="552.23"/>
    <d v="2019-01-05T00:00:00"/>
    <x v="0"/>
    <x v="1"/>
    <n v="7.5"/>
  </r>
  <r>
    <n v="489821237"/>
    <s v="Normal"/>
    <x v="1"/>
    <x v="2"/>
    <n v="93.88"/>
    <n v="7"/>
    <n v="657.16"/>
    <d v="2019-01-05T00:00:00"/>
    <x v="0"/>
    <x v="2"/>
    <n v="7.3"/>
  </r>
  <r>
    <n v="573988548"/>
    <s v="Member"/>
    <x v="1"/>
    <x v="4"/>
    <n v="31.9"/>
    <n v="1"/>
    <n v="31.9"/>
    <d v="2019-01-05T00:00:00"/>
    <x v="0"/>
    <x v="1"/>
    <n v="9.1"/>
  </r>
  <r>
    <n v="628343388"/>
    <s v="Normal"/>
    <x v="0"/>
    <x v="4"/>
    <n v="27.38"/>
    <n v="6"/>
    <n v="164.28"/>
    <d v="2019-01-05T00:00:00"/>
    <x v="0"/>
    <x v="2"/>
    <n v="7.9"/>
  </r>
  <r>
    <n v="750678428"/>
    <s v="Member"/>
    <x v="1"/>
    <x v="0"/>
    <n v="74.69"/>
    <n v="7"/>
    <n v="522.82999999999993"/>
    <d v="2019-01-05T00:00:00"/>
    <x v="0"/>
    <x v="1"/>
    <n v="9.1"/>
  </r>
  <r>
    <n v="801880346"/>
    <s v="Normal"/>
    <x v="1"/>
    <x v="4"/>
    <n v="76.06"/>
    <n v="3"/>
    <n v="228.18"/>
    <d v="2019-01-05T00:00:00"/>
    <x v="0"/>
    <x v="2"/>
    <n v="9.8000000000000007"/>
  </r>
  <r>
    <n v="841188232"/>
    <s v="Normal"/>
    <x v="1"/>
    <x v="5"/>
    <n v="71.2"/>
    <n v="1"/>
    <n v="71.2"/>
    <d v="2019-01-05T00:00:00"/>
    <x v="0"/>
    <x v="2"/>
    <n v="9.1999999999999993"/>
  </r>
  <r>
    <n v="843014703"/>
    <s v="Member"/>
    <x v="1"/>
    <x v="3"/>
    <n v="35.380000000000003"/>
    <n v="9"/>
    <n v="318.42"/>
    <d v="2019-01-05T00:00:00"/>
    <x v="0"/>
    <x v="2"/>
    <n v="9.6"/>
  </r>
  <r>
    <n v="393652792"/>
    <s v="Normal"/>
    <x v="0"/>
    <x v="5"/>
    <n v="89.48"/>
    <n v="10"/>
    <n v="894.80000000000007"/>
    <d v="2019-01-06T00:00:00"/>
    <x v="0"/>
    <x v="2"/>
    <n v="9.6"/>
  </r>
  <r>
    <n v="490291201"/>
    <s v="Normal"/>
    <x v="1"/>
    <x v="1"/>
    <n v="15.34"/>
    <n v="1"/>
    <n v="15.34"/>
    <d v="2019-01-06T00:00:00"/>
    <x v="0"/>
    <x v="0"/>
    <n v="6.5"/>
  </r>
  <r>
    <n v="662722873"/>
    <s v="Normal"/>
    <x v="1"/>
    <x v="5"/>
    <n v="40.94"/>
    <n v="5"/>
    <n v="204.7"/>
    <d v="2019-01-06T00:00:00"/>
    <x v="0"/>
    <x v="1"/>
    <n v="9.9"/>
  </r>
  <r>
    <n v="704116354"/>
    <s v="Member"/>
    <x v="0"/>
    <x v="3"/>
    <n v="58.9"/>
    <n v="8"/>
    <n v="471.2"/>
    <d v="2019-01-06T00:00:00"/>
    <x v="0"/>
    <x v="0"/>
    <n v="8.9"/>
  </r>
  <r>
    <n v="729062010"/>
    <s v="Member"/>
    <x v="0"/>
    <x v="0"/>
    <n v="80.47"/>
    <n v="9"/>
    <n v="724.23"/>
    <d v="2019-01-06T00:00:00"/>
    <x v="0"/>
    <x v="0"/>
    <n v="9.1999999999999993"/>
  </r>
  <r>
    <n v="826588051"/>
    <s v="Normal"/>
    <x v="0"/>
    <x v="3"/>
    <n v="62.19"/>
    <n v="4"/>
    <n v="248.76"/>
    <d v="2019-01-06T00:00:00"/>
    <x v="0"/>
    <x v="1"/>
    <n v="4.3"/>
  </r>
  <r>
    <n v="834259262"/>
    <s v="Normal"/>
    <x v="1"/>
    <x v="4"/>
    <n v="81.680000000000007"/>
    <n v="4"/>
    <n v="326.72000000000003"/>
    <d v="2019-01-06T00:00:00"/>
    <x v="0"/>
    <x v="0"/>
    <n v="9.1"/>
  </r>
  <r>
    <n v="846100341"/>
    <s v="Normal"/>
    <x v="1"/>
    <x v="4"/>
    <n v="42.57"/>
    <n v="7"/>
    <n v="297.99"/>
    <d v="2019-01-06T00:00:00"/>
    <x v="0"/>
    <x v="0"/>
    <n v="6.8"/>
  </r>
  <r>
    <n v="852822749"/>
    <s v="Normal"/>
    <x v="0"/>
    <x v="1"/>
    <n v="64.59"/>
    <n v="4"/>
    <n v="258.36"/>
    <d v="2019-01-06T00:00:00"/>
    <x v="0"/>
    <x v="1"/>
    <n v="9.3000000000000007"/>
  </r>
  <r>
    <n v="109282512"/>
    <s v="Member"/>
    <x v="1"/>
    <x v="4"/>
    <n v="97.61"/>
    <n v="6"/>
    <n v="585.66"/>
    <d v="2019-01-07T00:00:00"/>
    <x v="0"/>
    <x v="1"/>
    <n v="9.9"/>
  </r>
  <r>
    <n v="126541082"/>
    <s v="Member"/>
    <x v="1"/>
    <x v="3"/>
    <n v="21.54"/>
    <n v="9"/>
    <n v="193.85999999999999"/>
    <d v="2019-01-07T00:00:00"/>
    <x v="0"/>
    <x v="2"/>
    <n v="8.8000000000000007"/>
  </r>
  <r>
    <n v="232162483"/>
    <s v="Member"/>
    <x v="1"/>
    <x v="1"/>
    <n v="68.12"/>
    <n v="1"/>
    <n v="68.12"/>
    <d v="2019-01-07T00:00:00"/>
    <x v="0"/>
    <x v="1"/>
    <n v="6.8"/>
  </r>
  <r>
    <n v="390316381"/>
    <s v="Normal"/>
    <x v="0"/>
    <x v="5"/>
    <n v="27.22"/>
    <n v="3"/>
    <n v="81.66"/>
    <d v="2019-01-07T00:00:00"/>
    <x v="0"/>
    <x v="0"/>
    <n v="7.3"/>
  </r>
  <r>
    <n v="526868552"/>
    <s v="Member"/>
    <x v="1"/>
    <x v="3"/>
    <n v="21.82"/>
    <n v="10"/>
    <n v="218.2"/>
    <d v="2019-01-07T00:00:00"/>
    <x v="0"/>
    <x v="0"/>
    <n v="7.1"/>
  </r>
  <r>
    <n v="541488554"/>
    <s v="Normal"/>
    <x v="0"/>
    <x v="1"/>
    <n v="60.95"/>
    <n v="9"/>
    <n v="548.55000000000007"/>
    <d v="2019-01-07T00:00:00"/>
    <x v="0"/>
    <x v="2"/>
    <n v="6"/>
  </r>
  <r>
    <n v="566195475"/>
    <s v="Normal"/>
    <x v="0"/>
    <x v="4"/>
    <n v="47.97"/>
    <n v="7"/>
    <n v="335.78999999999996"/>
    <d v="2019-01-07T00:00:00"/>
    <x v="0"/>
    <x v="0"/>
    <n v="6.2"/>
  </r>
  <r>
    <n v="799711548"/>
    <s v="Member"/>
    <x v="0"/>
    <x v="2"/>
    <n v="77.72"/>
    <n v="4"/>
    <n v="310.88"/>
    <d v="2019-01-07T00:00:00"/>
    <x v="0"/>
    <x v="2"/>
    <n v="8.8000000000000007"/>
  </r>
  <r>
    <n v="889049723"/>
    <s v="Member"/>
    <x v="1"/>
    <x v="5"/>
    <n v="89.14"/>
    <n v="4"/>
    <n v="356.56"/>
    <d v="2019-01-07T00:00:00"/>
    <x v="0"/>
    <x v="2"/>
    <n v="7.8"/>
  </r>
  <r>
    <n v="124311458"/>
    <s v="Member"/>
    <x v="1"/>
    <x v="2"/>
    <n v="79.59"/>
    <n v="3"/>
    <n v="238.77"/>
    <d v="2019-01-08T00:00:00"/>
    <x v="0"/>
    <x v="0"/>
    <n v="6.6"/>
  </r>
  <r>
    <n v="189089157"/>
    <s v="Normal"/>
    <x v="1"/>
    <x v="4"/>
    <n v="31.73"/>
    <n v="9"/>
    <n v="285.57"/>
    <d v="2019-01-08T00:00:00"/>
    <x v="0"/>
    <x v="2"/>
    <n v="5.9"/>
  </r>
  <r>
    <n v="192987397"/>
    <s v="Normal"/>
    <x v="0"/>
    <x v="4"/>
    <n v="12.78"/>
    <n v="1"/>
    <n v="12.78"/>
    <d v="2019-01-08T00:00:00"/>
    <x v="0"/>
    <x v="1"/>
    <n v="9.5"/>
  </r>
  <r>
    <n v="241965076"/>
    <s v="Member"/>
    <x v="1"/>
    <x v="3"/>
    <n v="49.1"/>
    <n v="2"/>
    <n v="98.2"/>
    <d v="2019-01-08T00:00:00"/>
    <x v="0"/>
    <x v="2"/>
    <n v="6.4"/>
  </r>
  <r>
    <n v="257607754"/>
    <s v="Normal"/>
    <x v="1"/>
    <x v="2"/>
    <n v="50.23"/>
    <n v="4"/>
    <n v="200.92"/>
    <d v="2019-01-08T00:00:00"/>
    <x v="0"/>
    <x v="0"/>
    <n v="9"/>
  </r>
  <r>
    <n v="387494215"/>
    <s v="Member"/>
    <x v="1"/>
    <x v="1"/>
    <n v="48.5"/>
    <n v="3"/>
    <n v="145.5"/>
    <d v="2019-01-08T00:00:00"/>
    <x v="0"/>
    <x v="0"/>
    <n v="6.7"/>
  </r>
  <r>
    <n v="442446497"/>
    <s v="Member"/>
    <x v="0"/>
    <x v="3"/>
    <n v="55.57"/>
    <n v="3"/>
    <n v="166.71"/>
    <d v="2019-01-08T00:00:00"/>
    <x v="0"/>
    <x v="2"/>
    <n v="5.9"/>
  </r>
  <r>
    <n v="457131708"/>
    <s v="Member"/>
    <x v="0"/>
    <x v="4"/>
    <n v="65.23"/>
    <n v="10"/>
    <n v="652.30000000000007"/>
    <d v="2019-01-08T00:00:00"/>
    <x v="0"/>
    <x v="2"/>
    <n v="5.2"/>
  </r>
  <r>
    <n v="484228230"/>
    <s v="Member"/>
    <x v="1"/>
    <x v="4"/>
    <n v="51.89"/>
    <n v="7"/>
    <n v="363.23"/>
    <d v="2019-01-08T00:00:00"/>
    <x v="0"/>
    <x v="0"/>
    <n v="4.5"/>
  </r>
  <r>
    <n v="490950021"/>
    <s v="Member"/>
    <x v="1"/>
    <x v="5"/>
    <n v="33.21"/>
    <n v="10"/>
    <n v="332.1"/>
    <d v="2019-01-08T00:00:00"/>
    <x v="0"/>
    <x v="1"/>
    <n v="6"/>
  </r>
  <r>
    <n v="571940759"/>
    <s v="Member"/>
    <x v="1"/>
    <x v="5"/>
    <n v="74.599999999999994"/>
    <n v="10"/>
    <n v="746"/>
    <d v="2019-01-08T00:00:00"/>
    <x v="0"/>
    <x v="0"/>
    <n v="9.5"/>
  </r>
  <r>
    <n v="631341880"/>
    <s v="Member"/>
    <x v="0"/>
    <x v="5"/>
    <n v="24.31"/>
    <n v="3"/>
    <n v="72.929999999999993"/>
    <d v="2019-01-08T00:00:00"/>
    <x v="0"/>
    <x v="2"/>
    <n v="4.3"/>
  </r>
  <r>
    <n v="663869076"/>
    <s v="Member"/>
    <x v="1"/>
    <x v="5"/>
    <n v="68.540000000000006"/>
    <n v="8"/>
    <n v="548.32000000000005"/>
    <d v="2019-01-08T00:00:00"/>
    <x v="0"/>
    <x v="1"/>
    <n v="8.5"/>
  </r>
  <r>
    <n v="674159296"/>
    <s v="Normal"/>
    <x v="0"/>
    <x v="1"/>
    <n v="37.14"/>
    <n v="5"/>
    <n v="185.7"/>
    <d v="2019-01-08T00:00:00"/>
    <x v="0"/>
    <x v="1"/>
    <n v="5"/>
  </r>
  <r>
    <n v="750579686"/>
    <s v="Normal"/>
    <x v="1"/>
    <x v="3"/>
    <n v="45.38"/>
    <n v="4"/>
    <n v="181.52"/>
    <d v="2019-01-08T00:00:00"/>
    <x v="0"/>
    <x v="2"/>
    <n v="8.6999999999999993"/>
  </r>
  <r>
    <n v="767974650"/>
    <s v="Member"/>
    <x v="1"/>
    <x v="1"/>
    <n v="64.83"/>
    <n v="2"/>
    <n v="129.66"/>
    <d v="2019-01-08T00:00:00"/>
    <x v="0"/>
    <x v="2"/>
    <n v="8"/>
  </r>
  <r>
    <n v="840765966"/>
    <s v="Member"/>
    <x v="0"/>
    <x v="1"/>
    <n v="12.76"/>
    <n v="2"/>
    <n v="25.52"/>
    <d v="2019-01-08T00:00:00"/>
    <x v="0"/>
    <x v="1"/>
    <n v="7.8"/>
  </r>
  <r>
    <n v="845946841"/>
    <s v="Member"/>
    <x v="1"/>
    <x v="5"/>
    <n v="72.88"/>
    <n v="9"/>
    <n v="655.92"/>
    <d v="2019-01-08T00:00:00"/>
    <x v="0"/>
    <x v="0"/>
    <n v="4"/>
  </r>
  <r>
    <n v="189405216"/>
    <s v="Normal"/>
    <x v="0"/>
    <x v="2"/>
    <n v="96.37"/>
    <n v="7"/>
    <n v="674.59"/>
    <d v="2019-01-09T00:00:00"/>
    <x v="0"/>
    <x v="0"/>
    <n v="6"/>
  </r>
  <r>
    <n v="263103913"/>
    <s v="Member"/>
    <x v="0"/>
    <x v="4"/>
    <n v="49.04"/>
    <n v="9"/>
    <n v="441.36"/>
    <d v="2019-01-09T00:00:00"/>
    <x v="0"/>
    <x v="2"/>
    <n v="8.6"/>
  </r>
  <r>
    <n v="288621085"/>
    <s v="Member"/>
    <x v="0"/>
    <x v="4"/>
    <n v="38.54"/>
    <n v="5"/>
    <n v="192.7"/>
    <d v="2019-01-09T00:00:00"/>
    <x v="0"/>
    <x v="1"/>
    <n v="5.6"/>
  </r>
  <r>
    <n v="305892768"/>
    <s v="Member"/>
    <x v="1"/>
    <x v="3"/>
    <n v="21.9"/>
    <n v="3"/>
    <n v="65.699999999999989"/>
    <d v="2019-01-09T00:00:00"/>
    <x v="0"/>
    <x v="1"/>
    <n v="4.7"/>
  </r>
  <r>
    <n v="343759322"/>
    <s v="Member"/>
    <x v="1"/>
    <x v="1"/>
    <n v="11.85"/>
    <n v="8"/>
    <n v="94.8"/>
    <d v="2019-01-09T00:00:00"/>
    <x v="0"/>
    <x v="0"/>
    <n v="4.0999999999999996"/>
  </r>
  <r>
    <n v="370960655"/>
    <s v="Normal"/>
    <x v="1"/>
    <x v="4"/>
    <n v="49.32"/>
    <n v="6"/>
    <n v="295.92"/>
    <d v="2019-01-09T00:00:00"/>
    <x v="0"/>
    <x v="1"/>
    <n v="7.1"/>
  </r>
  <r>
    <n v="554422417"/>
    <s v="Normal"/>
    <x v="1"/>
    <x v="1"/>
    <n v="95.44"/>
    <n v="10"/>
    <n v="954.4"/>
    <d v="2019-01-09T00:00:00"/>
    <x v="0"/>
    <x v="0"/>
    <n v="5.2"/>
  </r>
  <r>
    <n v="867471948"/>
    <s v="Normal"/>
    <x v="1"/>
    <x v="3"/>
    <n v="15.8"/>
    <n v="10"/>
    <n v="158"/>
    <d v="2019-01-09T00:00:00"/>
    <x v="0"/>
    <x v="0"/>
    <n v="7.8"/>
  </r>
  <r>
    <n v="226340034"/>
    <s v="Normal"/>
    <x v="1"/>
    <x v="2"/>
    <n v="13.78"/>
    <n v="4"/>
    <n v="55.12"/>
    <d v="2019-01-10T00:00:00"/>
    <x v="0"/>
    <x v="1"/>
    <n v="9"/>
  </r>
  <r>
    <n v="241112261"/>
    <s v="Normal"/>
    <x v="1"/>
    <x v="4"/>
    <n v="79.86"/>
    <n v="7"/>
    <n v="559.02"/>
    <d v="2019-01-10T00:00:00"/>
    <x v="0"/>
    <x v="2"/>
    <n v="5.5"/>
  </r>
  <r>
    <n v="577347579"/>
    <s v="Member"/>
    <x v="0"/>
    <x v="5"/>
    <n v="50.49"/>
    <n v="9"/>
    <n v="454.41"/>
    <d v="2019-01-10T00:00:00"/>
    <x v="0"/>
    <x v="0"/>
    <n v="5.4"/>
  </r>
  <r>
    <n v="603070961"/>
    <s v="Member"/>
    <x v="0"/>
    <x v="2"/>
    <n v="74.790000000000006"/>
    <n v="5"/>
    <n v="373.95000000000005"/>
    <d v="2019-01-10T00:00:00"/>
    <x v="0"/>
    <x v="0"/>
    <n v="4.9000000000000004"/>
  </r>
  <r>
    <n v="640492076"/>
    <s v="Normal"/>
    <x v="0"/>
    <x v="1"/>
    <n v="83.78"/>
    <n v="8"/>
    <n v="670.24"/>
    <d v="2019-01-10T00:00:00"/>
    <x v="0"/>
    <x v="0"/>
    <n v="5.0999999999999996"/>
  </r>
  <r>
    <n v="665329167"/>
    <s v="Member"/>
    <x v="1"/>
    <x v="0"/>
    <n v="36.26"/>
    <n v="2"/>
    <n v="72.52"/>
    <d v="2019-01-10T00:00:00"/>
    <x v="0"/>
    <x v="2"/>
    <n v="7.2"/>
  </r>
  <r>
    <n v="744025987"/>
    <s v="Member"/>
    <x v="0"/>
    <x v="3"/>
    <n v="78.38"/>
    <n v="6"/>
    <n v="470.28"/>
    <d v="2019-01-10T00:00:00"/>
    <x v="0"/>
    <x v="1"/>
    <n v="5.8"/>
  </r>
  <r>
    <n v="873510671"/>
    <s v="Member"/>
    <x v="1"/>
    <x v="1"/>
    <n v="21.98"/>
    <n v="7"/>
    <n v="153.86000000000001"/>
    <d v="2019-01-10T00:00:00"/>
    <x v="0"/>
    <x v="1"/>
    <n v="5.0999999999999996"/>
  </r>
  <r>
    <n v="887420517"/>
    <s v="Normal"/>
    <x v="1"/>
    <x v="1"/>
    <n v="83.14"/>
    <n v="7"/>
    <n v="581.98"/>
    <d v="2019-01-10T00:00:00"/>
    <x v="0"/>
    <x v="2"/>
    <n v="6.6"/>
  </r>
  <r>
    <n v="130674723"/>
    <s v="Member"/>
    <x v="0"/>
    <x v="5"/>
    <n v="48.5"/>
    <n v="6"/>
    <n v="291"/>
    <d v="2019-01-11T00:00:00"/>
    <x v="0"/>
    <x v="1"/>
    <n v="9.4"/>
  </r>
  <r>
    <n v="289157034"/>
    <s v="Member"/>
    <x v="0"/>
    <x v="1"/>
    <n v="82.33"/>
    <n v="4"/>
    <n v="329.32"/>
    <d v="2019-01-11T00:00:00"/>
    <x v="0"/>
    <x v="2"/>
    <n v="7.5"/>
  </r>
  <r>
    <n v="406467107"/>
    <s v="Normal"/>
    <x v="1"/>
    <x v="3"/>
    <n v="96.52"/>
    <n v="6"/>
    <n v="579.12"/>
    <d v="2019-01-11T00:00:00"/>
    <x v="0"/>
    <x v="0"/>
    <n v="4.5"/>
  </r>
  <r>
    <n v="478067835"/>
    <s v="Normal"/>
    <x v="0"/>
    <x v="4"/>
    <n v="89.69"/>
    <n v="1"/>
    <n v="89.69"/>
    <d v="2019-01-11T00:00:00"/>
    <x v="0"/>
    <x v="1"/>
    <n v="4.9000000000000004"/>
  </r>
  <r>
    <n v="540114336"/>
    <s v="Normal"/>
    <x v="0"/>
    <x v="5"/>
    <n v="24.94"/>
    <n v="9"/>
    <n v="224.46"/>
    <d v="2019-01-11T00:00:00"/>
    <x v="0"/>
    <x v="2"/>
    <n v="5.6"/>
  </r>
  <r>
    <n v="592461692"/>
    <s v="Member"/>
    <x v="1"/>
    <x v="5"/>
    <n v="36.770000000000003"/>
    <n v="7"/>
    <n v="257.39000000000004"/>
    <d v="2019-01-11T00:00:00"/>
    <x v="0"/>
    <x v="0"/>
    <n v="7.4"/>
  </r>
  <r>
    <n v="732675346"/>
    <s v="Normal"/>
    <x v="0"/>
    <x v="5"/>
    <n v="13.79"/>
    <n v="5"/>
    <n v="68.949999999999989"/>
    <d v="2019-01-11T00:00:00"/>
    <x v="0"/>
    <x v="2"/>
    <n v="7.8"/>
  </r>
  <r>
    <n v="746686593"/>
    <s v="Member"/>
    <x v="1"/>
    <x v="1"/>
    <n v="87.16"/>
    <n v="2"/>
    <n v="174.32"/>
    <d v="2019-01-11T00:00:00"/>
    <x v="0"/>
    <x v="2"/>
    <n v="9.6999999999999993"/>
  </r>
  <r>
    <n v="197777132"/>
    <s v="Member"/>
    <x v="0"/>
    <x v="2"/>
    <n v="91.56"/>
    <n v="8"/>
    <n v="732.48"/>
    <d v="2019-01-12T00:00:00"/>
    <x v="0"/>
    <x v="1"/>
    <n v="6"/>
  </r>
  <r>
    <n v="296117041"/>
    <s v="Member"/>
    <x v="1"/>
    <x v="0"/>
    <n v="27.07"/>
    <n v="1"/>
    <n v="27.07"/>
    <d v="2019-01-12T00:00:00"/>
    <x v="0"/>
    <x v="2"/>
    <n v="5.3"/>
  </r>
  <r>
    <n v="381200914"/>
    <s v="Member"/>
    <x v="1"/>
    <x v="4"/>
    <n v="20.010000000000002"/>
    <n v="9"/>
    <n v="180.09"/>
    <d v="2019-01-12T00:00:00"/>
    <x v="0"/>
    <x v="2"/>
    <n v="5.7"/>
  </r>
  <r>
    <n v="533665566"/>
    <s v="Normal"/>
    <x v="1"/>
    <x v="3"/>
    <n v="51.07"/>
    <n v="7"/>
    <n v="357.49"/>
    <d v="2019-01-12T00:00:00"/>
    <x v="0"/>
    <x v="0"/>
    <n v="7"/>
  </r>
  <r>
    <n v="647501224"/>
    <s v="Normal"/>
    <x v="1"/>
    <x v="4"/>
    <n v="29.42"/>
    <n v="10"/>
    <n v="294.20000000000005"/>
    <d v="2019-01-12T00:00:00"/>
    <x v="0"/>
    <x v="1"/>
    <n v="8.9"/>
  </r>
  <r>
    <n v="659361684"/>
    <s v="Member"/>
    <x v="0"/>
    <x v="1"/>
    <n v="57.12"/>
    <n v="7"/>
    <n v="399.84"/>
    <d v="2019-01-12T00:00:00"/>
    <x v="0"/>
    <x v="2"/>
    <n v="6.5"/>
  </r>
  <r>
    <n v="704483927"/>
    <s v="Member"/>
    <x v="0"/>
    <x v="2"/>
    <n v="88.67"/>
    <n v="10"/>
    <n v="886.7"/>
    <d v="2019-01-12T00:00:00"/>
    <x v="0"/>
    <x v="1"/>
    <n v="7.3"/>
  </r>
  <r>
    <n v="751156198"/>
    <s v="Normal"/>
    <x v="0"/>
    <x v="1"/>
    <n v="23.01"/>
    <n v="6"/>
    <n v="138.06"/>
    <d v="2019-01-12T00:00:00"/>
    <x v="0"/>
    <x v="1"/>
    <n v="7.9"/>
  </r>
  <r>
    <n v="751419720"/>
    <s v="Normal"/>
    <x v="0"/>
    <x v="3"/>
    <n v="97.5"/>
    <n v="10"/>
    <n v="975"/>
    <d v="2019-01-12T00:00:00"/>
    <x v="0"/>
    <x v="1"/>
    <n v="8"/>
  </r>
  <r>
    <n v="848071692"/>
    <s v="Normal"/>
    <x v="1"/>
    <x v="0"/>
    <n v="57.22"/>
    <n v="2"/>
    <n v="114.44"/>
    <d v="2019-01-12T00:00:00"/>
    <x v="0"/>
    <x v="1"/>
    <n v="8.3000000000000007"/>
  </r>
  <r>
    <n v="852627105"/>
    <s v="Normal"/>
    <x v="1"/>
    <x v="4"/>
    <n v="83.25"/>
    <n v="10"/>
    <n v="832.5"/>
    <d v="2019-01-12T00:00:00"/>
    <x v="0"/>
    <x v="2"/>
    <n v="4.4000000000000004"/>
  </r>
  <r>
    <n v="195060432"/>
    <s v="Member"/>
    <x v="0"/>
    <x v="3"/>
    <n v="81.010000000000005"/>
    <n v="3"/>
    <n v="243.03000000000003"/>
    <d v="2019-01-13T00:00:00"/>
    <x v="0"/>
    <x v="2"/>
    <n v="9.3000000000000007"/>
  </r>
  <r>
    <n v="327409673"/>
    <s v="Member"/>
    <x v="0"/>
    <x v="1"/>
    <n v="72.599999999999994"/>
    <n v="6"/>
    <n v="435.59999999999997"/>
    <d v="2019-01-13T00:00:00"/>
    <x v="0"/>
    <x v="0"/>
    <n v="6.9"/>
  </r>
  <r>
    <n v="339389982"/>
    <s v="Member"/>
    <x v="0"/>
    <x v="4"/>
    <n v="59.86"/>
    <n v="2"/>
    <n v="119.72"/>
    <d v="2019-01-13T00:00:00"/>
    <x v="0"/>
    <x v="1"/>
    <n v="6.7"/>
  </r>
  <r>
    <n v="355346244"/>
    <s v="Normal"/>
    <x v="0"/>
    <x v="5"/>
    <n v="72.39"/>
    <n v="2"/>
    <n v="144.78"/>
    <d v="2019-01-13T00:00:00"/>
    <x v="0"/>
    <x v="2"/>
    <n v="8.1"/>
  </r>
  <r>
    <n v="397258725"/>
    <s v="Member"/>
    <x v="1"/>
    <x v="0"/>
    <n v="39.619999999999997"/>
    <n v="9"/>
    <n v="356.58"/>
    <d v="2019-01-13T00:00:00"/>
    <x v="0"/>
    <x v="2"/>
    <n v="6.8"/>
  </r>
  <r>
    <n v="459507686"/>
    <s v="Normal"/>
    <x v="1"/>
    <x v="2"/>
    <n v="23.46"/>
    <n v="6"/>
    <n v="140.76"/>
    <d v="2019-01-13T00:00:00"/>
    <x v="0"/>
    <x v="1"/>
    <n v="6.4"/>
  </r>
  <r>
    <n v="460935834"/>
    <s v="Normal"/>
    <x v="0"/>
    <x v="1"/>
    <n v="45.58"/>
    <n v="7"/>
    <n v="319.06"/>
    <d v="2019-01-13T00:00:00"/>
    <x v="0"/>
    <x v="0"/>
    <n v="5"/>
  </r>
  <r>
    <n v="556863144"/>
    <s v="Member"/>
    <x v="1"/>
    <x v="4"/>
    <n v="74.290000000000006"/>
    <n v="1"/>
    <n v="74.290000000000006"/>
    <d v="2019-01-13T00:00:00"/>
    <x v="0"/>
    <x v="0"/>
    <n v="5"/>
  </r>
  <r>
    <n v="732940499"/>
    <s v="Normal"/>
    <x v="1"/>
    <x v="2"/>
    <n v="41.65"/>
    <n v="10"/>
    <n v="416.5"/>
    <d v="2019-01-13T00:00:00"/>
    <x v="0"/>
    <x v="2"/>
    <n v="5.4"/>
  </r>
  <r>
    <n v="784080310"/>
    <s v="Member"/>
    <x v="1"/>
    <x v="5"/>
    <n v="21.04"/>
    <n v="4"/>
    <n v="84.16"/>
    <d v="2019-01-13T00:00:00"/>
    <x v="0"/>
    <x v="0"/>
    <n v="7.6"/>
  </r>
  <r>
    <n v="320852052"/>
    <s v="Normal"/>
    <x v="1"/>
    <x v="1"/>
    <n v="34.81"/>
    <n v="1"/>
    <n v="34.81"/>
    <d v="2019-01-14T00:00:00"/>
    <x v="0"/>
    <x v="2"/>
    <n v="7"/>
  </r>
  <r>
    <n v="359903665"/>
    <s v="Member"/>
    <x v="1"/>
    <x v="4"/>
    <n v="18.079999999999998"/>
    <n v="4"/>
    <n v="72.319999999999993"/>
    <d v="2019-01-14T00:00:00"/>
    <x v="0"/>
    <x v="2"/>
    <n v="9.5"/>
  </r>
  <r>
    <n v="377797592"/>
    <s v="Member"/>
    <x v="1"/>
    <x v="2"/>
    <n v="44.84"/>
    <n v="9"/>
    <n v="403.56000000000006"/>
    <d v="2019-01-14T00:00:00"/>
    <x v="0"/>
    <x v="2"/>
    <n v="7.5"/>
  </r>
  <r>
    <n v="426392418"/>
    <s v="Normal"/>
    <x v="0"/>
    <x v="2"/>
    <n v="61.41"/>
    <n v="7"/>
    <n v="429.87"/>
    <d v="2019-01-14T00:00:00"/>
    <x v="0"/>
    <x v="0"/>
    <n v="9.8000000000000007"/>
  </r>
  <r>
    <n v="451732711"/>
    <s v="Normal"/>
    <x v="0"/>
    <x v="5"/>
    <n v="84.83"/>
    <n v="1"/>
    <n v="84.83"/>
    <d v="2019-01-14T00:00:00"/>
    <x v="0"/>
    <x v="1"/>
    <n v="8.8000000000000007"/>
  </r>
  <r>
    <n v="559615987"/>
    <s v="Normal"/>
    <x v="1"/>
    <x v="0"/>
    <n v="17.75"/>
    <n v="1"/>
    <n v="17.75"/>
    <d v="2019-01-14T00:00:00"/>
    <x v="0"/>
    <x v="0"/>
    <n v="8.6"/>
  </r>
  <r>
    <n v="588478641"/>
    <s v="Member"/>
    <x v="0"/>
    <x v="4"/>
    <n v="56.04"/>
    <n v="10"/>
    <n v="560.4"/>
    <d v="2019-01-14T00:00:00"/>
    <x v="0"/>
    <x v="1"/>
    <n v="4.4000000000000004"/>
  </r>
  <r>
    <n v="592346155"/>
    <s v="Normal"/>
    <x v="0"/>
    <x v="5"/>
    <n v="31.77"/>
    <n v="4"/>
    <n v="127.08"/>
    <d v="2019-01-14T00:00:00"/>
    <x v="0"/>
    <x v="1"/>
    <n v="6.2"/>
  </r>
  <r>
    <n v="658663967"/>
    <s v="Normal"/>
    <x v="0"/>
    <x v="0"/>
    <n v="53.19"/>
    <n v="7"/>
    <n v="372.33"/>
    <d v="2019-01-14T00:00:00"/>
    <x v="0"/>
    <x v="1"/>
    <n v="5"/>
  </r>
  <r>
    <n v="667235919"/>
    <s v="Member"/>
    <x v="1"/>
    <x v="4"/>
    <n v="96.7"/>
    <n v="5"/>
    <n v="483.5"/>
    <d v="2019-01-14T00:00:00"/>
    <x v="0"/>
    <x v="1"/>
    <n v="7"/>
  </r>
  <r>
    <n v="704104056"/>
    <s v="Member"/>
    <x v="0"/>
    <x v="0"/>
    <n v="60.47"/>
    <n v="3"/>
    <n v="181.41"/>
    <d v="2019-01-14T00:00:00"/>
    <x v="0"/>
    <x v="2"/>
    <n v="5.6"/>
  </r>
  <r>
    <n v="785137708"/>
    <s v="Normal"/>
    <x v="0"/>
    <x v="5"/>
    <n v="73.06"/>
    <n v="7"/>
    <n v="511.42"/>
    <d v="2019-01-14T00:00:00"/>
    <x v="0"/>
    <x v="2"/>
    <n v="4.2"/>
  </r>
  <r>
    <n v="868527573"/>
    <s v="Normal"/>
    <x v="1"/>
    <x v="5"/>
    <n v="99.69"/>
    <n v="5"/>
    <n v="498.45"/>
    <d v="2019-01-14T00:00:00"/>
    <x v="0"/>
    <x v="0"/>
    <n v="9.9"/>
  </r>
  <r>
    <n v="138175109"/>
    <s v="Member"/>
    <x v="1"/>
    <x v="3"/>
    <n v="89.21"/>
    <n v="9"/>
    <n v="802.89"/>
    <d v="2019-01-15T00:00:00"/>
    <x v="0"/>
    <x v="2"/>
    <n v="6.5"/>
  </r>
  <r>
    <n v="188550967"/>
    <s v="Member"/>
    <x v="0"/>
    <x v="0"/>
    <n v="66.47"/>
    <n v="10"/>
    <n v="664.7"/>
    <d v="2019-01-15T00:00:00"/>
    <x v="0"/>
    <x v="2"/>
    <n v="5"/>
  </r>
  <r>
    <n v="272651806"/>
    <s v="Normal"/>
    <x v="1"/>
    <x v="2"/>
    <n v="60.88"/>
    <n v="9"/>
    <n v="547.92000000000007"/>
    <d v="2019-01-15T00:00:00"/>
    <x v="0"/>
    <x v="1"/>
    <n v="4.7"/>
  </r>
  <r>
    <n v="299461805"/>
    <s v="Member"/>
    <x v="1"/>
    <x v="1"/>
    <n v="93.72"/>
    <n v="6"/>
    <n v="562.31999999999994"/>
    <d v="2019-01-15T00:00:00"/>
    <x v="0"/>
    <x v="0"/>
    <n v="4.5"/>
  </r>
  <r>
    <n v="301119629"/>
    <s v="Normal"/>
    <x v="1"/>
    <x v="1"/>
    <n v="19.100000000000001"/>
    <n v="7"/>
    <n v="133.70000000000002"/>
    <d v="2019-01-15T00:00:00"/>
    <x v="0"/>
    <x v="0"/>
    <n v="9.6999999999999993"/>
  </r>
  <r>
    <n v="314234520"/>
    <s v="Member"/>
    <x v="0"/>
    <x v="0"/>
    <n v="81.23"/>
    <n v="7"/>
    <n v="568.61"/>
    <d v="2019-01-15T00:00:00"/>
    <x v="0"/>
    <x v="0"/>
    <n v="9"/>
  </r>
  <r>
    <n v="369822676"/>
    <s v="Normal"/>
    <x v="0"/>
    <x v="2"/>
    <n v="75.66"/>
    <n v="5"/>
    <n v="378.29999999999995"/>
    <d v="2019-01-15T00:00:00"/>
    <x v="0"/>
    <x v="1"/>
    <n v="7.8"/>
  </r>
  <r>
    <n v="437588131"/>
    <s v="Normal"/>
    <x v="1"/>
    <x v="4"/>
    <n v="73.52"/>
    <n v="2"/>
    <n v="147.04"/>
    <d v="2019-01-15T00:00:00"/>
    <x v="0"/>
    <x v="1"/>
    <n v="4.5999999999999996"/>
  </r>
  <r>
    <n v="450282866"/>
    <s v="Member"/>
    <x v="0"/>
    <x v="5"/>
    <n v="17.440000000000001"/>
    <n v="5"/>
    <n v="87.2"/>
    <d v="2019-01-15T00:00:00"/>
    <x v="0"/>
    <x v="0"/>
    <n v="8.1"/>
  </r>
  <r>
    <n v="589028023"/>
    <s v="Member"/>
    <x v="0"/>
    <x v="5"/>
    <n v="83.77"/>
    <n v="2"/>
    <n v="167.54"/>
    <d v="2019-01-15T00:00:00"/>
    <x v="0"/>
    <x v="2"/>
    <n v="7"/>
  </r>
  <r>
    <n v="660297083"/>
    <s v="Normal"/>
    <x v="0"/>
    <x v="2"/>
    <n v="55.87"/>
    <n v="10"/>
    <n v="558.69999999999993"/>
    <d v="2019-01-15T00:00:00"/>
    <x v="0"/>
    <x v="0"/>
    <n v="5.8"/>
  </r>
  <r>
    <n v="744167898"/>
    <s v="Normal"/>
    <x v="1"/>
    <x v="3"/>
    <n v="97.37"/>
    <n v="10"/>
    <n v="973.7"/>
    <d v="2019-01-15T00:00:00"/>
    <x v="0"/>
    <x v="2"/>
    <n v="4.9000000000000004"/>
  </r>
  <r>
    <n v="886546089"/>
    <s v="Normal"/>
    <x v="1"/>
    <x v="3"/>
    <n v="11.43"/>
    <n v="6"/>
    <n v="68.58"/>
    <d v="2019-01-15T00:00:00"/>
    <x v="0"/>
    <x v="0"/>
    <n v="7.7"/>
  </r>
  <r>
    <n v="234652137"/>
    <s v="Normal"/>
    <x v="0"/>
    <x v="3"/>
    <n v="95.58"/>
    <n v="10"/>
    <n v="955.8"/>
    <d v="2019-01-16T00:00:00"/>
    <x v="0"/>
    <x v="0"/>
    <n v="4.8"/>
  </r>
  <r>
    <n v="286626248"/>
    <s v="Normal"/>
    <x v="0"/>
    <x v="4"/>
    <n v="39.21"/>
    <n v="4"/>
    <n v="156.84"/>
    <d v="2019-01-16T00:00:00"/>
    <x v="0"/>
    <x v="2"/>
    <n v="9"/>
  </r>
  <r>
    <n v="347726115"/>
    <s v="Member"/>
    <x v="1"/>
    <x v="1"/>
    <n v="90.74"/>
    <n v="7"/>
    <n v="635.17999999999995"/>
    <d v="2019-01-16T00:00:00"/>
    <x v="0"/>
    <x v="2"/>
    <n v="6.2"/>
  </r>
  <r>
    <n v="372625264"/>
    <s v="Normal"/>
    <x v="1"/>
    <x v="5"/>
    <n v="52.6"/>
    <n v="9"/>
    <n v="473.40000000000003"/>
    <d v="2019-01-16T00:00:00"/>
    <x v="0"/>
    <x v="0"/>
    <n v="7.6"/>
  </r>
  <r>
    <n v="618348551"/>
    <s v="Normal"/>
    <x v="1"/>
    <x v="1"/>
    <n v="93.18"/>
    <n v="2"/>
    <n v="186.36"/>
    <d v="2019-01-16T00:00:00"/>
    <x v="0"/>
    <x v="2"/>
    <n v="8.5"/>
  </r>
  <r>
    <n v="648831321"/>
    <s v="Member"/>
    <x v="0"/>
    <x v="3"/>
    <n v="63.56"/>
    <n v="10"/>
    <n v="635.6"/>
    <d v="2019-01-16T00:00:00"/>
    <x v="0"/>
    <x v="0"/>
    <n v="4.3"/>
  </r>
  <r>
    <n v="659658956"/>
    <s v="Member"/>
    <x v="0"/>
    <x v="4"/>
    <n v="51.36"/>
    <n v="1"/>
    <n v="51.36"/>
    <d v="2019-01-16T00:00:00"/>
    <x v="0"/>
    <x v="1"/>
    <n v="5.2"/>
  </r>
  <r>
    <n v="677110152"/>
    <s v="Normal"/>
    <x v="1"/>
    <x v="5"/>
    <n v="93.26"/>
    <n v="9"/>
    <n v="839.34"/>
    <d v="2019-01-16T00:00:00"/>
    <x v="0"/>
    <x v="0"/>
    <n v="8.8000000000000007"/>
  </r>
  <r>
    <n v="842294695"/>
    <s v="Member"/>
    <x v="0"/>
    <x v="1"/>
    <n v="17.14"/>
    <n v="7"/>
    <n v="119.98"/>
    <d v="2019-01-16T00:00:00"/>
    <x v="0"/>
    <x v="2"/>
    <n v="7.9"/>
  </r>
  <r>
    <n v="859710933"/>
    <s v="Member"/>
    <x v="1"/>
    <x v="1"/>
    <n v="15.49"/>
    <n v="2"/>
    <n v="30.98"/>
    <d v="2019-01-16T00:00:00"/>
    <x v="0"/>
    <x v="0"/>
    <n v="6.3"/>
  </r>
  <r>
    <n v="101814070"/>
    <s v="Member"/>
    <x v="1"/>
    <x v="0"/>
    <n v="62.82"/>
    <n v="2"/>
    <n v="125.64"/>
    <d v="2019-01-17T00:00:00"/>
    <x v="0"/>
    <x v="1"/>
    <n v="4.9000000000000004"/>
  </r>
  <r>
    <n v="200165952"/>
    <s v="Member"/>
    <x v="0"/>
    <x v="5"/>
    <n v="65.650000000000006"/>
    <n v="2"/>
    <n v="131.30000000000001"/>
    <d v="2019-01-17T00:00:00"/>
    <x v="0"/>
    <x v="0"/>
    <n v="6"/>
  </r>
  <r>
    <n v="280355823"/>
    <s v="Member"/>
    <x v="1"/>
    <x v="3"/>
    <n v="86.72"/>
    <n v="1"/>
    <n v="86.72"/>
    <d v="2019-01-17T00:00:00"/>
    <x v="0"/>
    <x v="1"/>
    <n v="7.9"/>
  </r>
  <r>
    <n v="349978902"/>
    <s v="Member"/>
    <x v="0"/>
    <x v="5"/>
    <n v="57.89"/>
    <n v="2"/>
    <n v="115.78"/>
    <d v="2019-01-17T00:00:00"/>
    <x v="0"/>
    <x v="1"/>
    <n v="8.9"/>
  </r>
  <r>
    <n v="445309252"/>
    <s v="Normal"/>
    <x v="0"/>
    <x v="1"/>
    <n v="25.7"/>
    <n v="3"/>
    <n v="77.099999999999994"/>
    <d v="2019-01-17T00:00:00"/>
    <x v="0"/>
    <x v="1"/>
    <n v="6.1"/>
  </r>
  <r>
    <n v="497376538"/>
    <s v="Normal"/>
    <x v="0"/>
    <x v="1"/>
    <n v="58.91"/>
    <n v="7"/>
    <n v="412.37"/>
    <d v="2019-01-17T00:00:00"/>
    <x v="0"/>
    <x v="1"/>
    <n v="9.6999999999999993"/>
  </r>
  <r>
    <n v="600389738"/>
    <s v="Member"/>
    <x v="0"/>
    <x v="1"/>
    <n v="71.92"/>
    <n v="5"/>
    <n v="359.6"/>
    <d v="2019-01-17T00:00:00"/>
    <x v="0"/>
    <x v="2"/>
    <n v="4.3"/>
  </r>
  <r>
    <n v="670796321"/>
    <s v="Member"/>
    <x v="1"/>
    <x v="3"/>
    <n v="94.59"/>
    <n v="7"/>
    <n v="662.13"/>
    <d v="2019-01-17T00:00:00"/>
    <x v="0"/>
    <x v="2"/>
    <n v="4.9000000000000004"/>
  </r>
  <r>
    <n v="679226530"/>
    <s v="Normal"/>
    <x v="1"/>
    <x v="1"/>
    <n v="40.619999999999997"/>
    <n v="2"/>
    <n v="81.239999999999995"/>
    <d v="2019-01-17T00:00:00"/>
    <x v="0"/>
    <x v="2"/>
    <n v="4.0999999999999996"/>
  </r>
  <r>
    <n v="698985964"/>
    <s v="Normal"/>
    <x v="1"/>
    <x v="5"/>
    <n v="81.209999999999994"/>
    <n v="10"/>
    <n v="812.09999999999991"/>
    <d v="2019-01-17T00:00:00"/>
    <x v="0"/>
    <x v="2"/>
    <n v="6.3"/>
  </r>
  <r>
    <n v="746545508"/>
    <s v="Normal"/>
    <x v="0"/>
    <x v="3"/>
    <n v="21.52"/>
    <n v="6"/>
    <n v="129.12"/>
    <d v="2019-01-17T00:00:00"/>
    <x v="0"/>
    <x v="2"/>
    <n v="9.4"/>
  </r>
  <r>
    <n v="166192553"/>
    <s v="Member"/>
    <x v="0"/>
    <x v="1"/>
    <n v="89.06"/>
    <n v="6"/>
    <n v="534.36"/>
    <d v="2019-01-18T00:00:00"/>
    <x v="0"/>
    <x v="0"/>
    <n v="9.9"/>
  </r>
  <r>
    <n v="414127047"/>
    <s v="Normal"/>
    <x v="0"/>
    <x v="5"/>
    <n v="19.79"/>
    <n v="8"/>
    <n v="158.32"/>
    <d v="2019-01-18T00:00:00"/>
    <x v="0"/>
    <x v="1"/>
    <n v="8.6999999999999993"/>
  </r>
  <r>
    <n v="562125430"/>
    <s v="Member"/>
    <x v="1"/>
    <x v="4"/>
    <n v="88.15"/>
    <n v="3"/>
    <n v="264.45000000000005"/>
    <d v="2019-01-18T00:00:00"/>
    <x v="0"/>
    <x v="1"/>
    <n v="7.9"/>
  </r>
  <r>
    <n v="622201945"/>
    <s v="Normal"/>
    <x v="1"/>
    <x v="0"/>
    <n v="39.42"/>
    <n v="1"/>
    <n v="39.42"/>
    <d v="2019-01-18T00:00:00"/>
    <x v="0"/>
    <x v="0"/>
    <n v="8.4"/>
  </r>
  <r>
    <n v="678790726"/>
    <s v="Member"/>
    <x v="1"/>
    <x v="1"/>
    <n v="90.63"/>
    <n v="9"/>
    <n v="815.67"/>
    <d v="2019-01-18T00:00:00"/>
    <x v="0"/>
    <x v="0"/>
    <n v="5.0999999999999996"/>
  </r>
  <r>
    <n v="700811757"/>
    <s v="Normal"/>
    <x v="1"/>
    <x v="2"/>
    <n v="26.31"/>
    <n v="5"/>
    <n v="131.54999999999998"/>
    <d v="2019-01-18T00:00:00"/>
    <x v="0"/>
    <x v="2"/>
    <n v="8.8000000000000007"/>
  </r>
  <r>
    <n v="706366154"/>
    <s v="Member"/>
    <x v="0"/>
    <x v="3"/>
    <n v="19.36"/>
    <n v="9"/>
    <n v="174.24"/>
    <d v="2019-01-18T00:00:00"/>
    <x v="0"/>
    <x v="1"/>
    <n v="8.6999999999999993"/>
  </r>
  <r>
    <n v="781848059"/>
    <s v="Normal"/>
    <x v="0"/>
    <x v="4"/>
    <n v="60.74"/>
    <n v="7"/>
    <n v="425.18"/>
    <d v="2019-01-18T00:00:00"/>
    <x v="0"/>
    <x v="1"/>
    <n v="5"/>
  </r>
  <r>
    <n v="821149046"/>
    <s v="Member"/>
    <x v="1"/>
    <x v="4"/>
    <n v="17.48"/>
    <n v="6"/>
    <n v="104.88"/>
    <d v="2019-01-18T00:00:00"/>
    <x v="0"/>
    <x v="2"/>
    <n v="6.1"/>
  </r>
  <r>
    <n v="125452293"/>
    <s v="Normal"/>
    <x v="1"/>
    <x v="4"/>
    <n v="99.1"/>
    <n v="6"/>
    <n v="594.59999999999991"/>
    <d v="2019-01-19T00:00:00"/>
    <x v="0"/>
    <x v="0"/>
    <n v="4.2"/>
  </r>
  <r>
    <n v="149611929"/>
    <s v="Normal"/>
    <x v="0"/>
    <x v="1"/>
    <n v="64.19"/>
    <n v="10"/>
    <n v="641.9"/>
    <d v="2019-01-19T00:00:00"/>
    <x v="0"/>
    <x v="2"/>
    <n v="6.7"/>
  </r>
  <r>
    <n v="151278496"/>
    <s v="Normal"/>
    <x v="1"/>
    <x v="2"/>
    <n v="56.13"/>
    <n v="4"/>
    <n v="224.52"/>
    <d v="2019-01-19T00:00:00"/>
    <x v="0"/>
    <x v="1"/>
    <n v="8.6"/>
  </r>
  <r>
    <n v="284544231"/>
    <s v="Member"/>
    <x v="0"/>
    <x v="1"/>
    <n v="80.930000000000007"/>
    <n v="1"/>
    <n v="80.930000000000007"/>
    <d v="2019-01-19T00:00:00"/>
    <x v="0"/>
    <x v="2"/>
    <n v="9"/>
  </r>
  <r>
    <n v="375723056"/>
    <s v="Normal"/>
    <x v="0"/>
    <x v="1"/>
    <n v="63.06"/>
    <n v="3"/>
    <n v="189.18"/>
    <d v="2019-01-19T00:00:00"/>
    <x v="0"/>
    <x v="1"/>
    <n v="7"/>
  </r>
  <r>
    <n v="482171179"/>
    <s v="Member"/>
    <x v="0"/>
    <x v="2"/>
    <n v="11.94"/>
    <n v="3"/>
    <n v="35.82"/>
    <d v="2019-01-19T00:00:00"/>
    <x v="0"/>
    <x v="2"/>
    <n v="8.1"/>
  </r>
  <r>
    <n v="608276295"/>
    <s v="Member"/>
    <x v="0"/>
    <x v="2"/>
    <n v="52.89"/>
    <n v="6"/>
    <n v="317.34000000000003"/>
    <d v="2019-01-19T00:00:00"/>
    <x v="0"/>
    <x v="2"/>
    <n v="9.8000000000000007"/>
  </r>
  <r>
    <n v="645441170"/>
    <s v="Member"/>
    <x v="0"/>
    <x v="3"/>
    <n v="58.07"/>
    <n v="9"/>
    <n v="522.63"/>
    <d v="2019-01-19T00:00:00"/>
    <x v="0"/>
    <x v="1"/>
    <n v="4.3"/>
  </r>
  <r>
    <n v="728479078"/>
    <s v="Member"/>
    <x v="0"/>
    <x v="5"/>
    <n v="59.59"/>
    <n v="4"/>
    <n v="238.36"/>
    <d v="2019-01-19T00:00:00"/>
    <x v="0"/>
    <x v="0"/>
    <n v="9.8000000000000007"/>
  </r>
  <r>
    <n v="761490439"/>
    <s v="Member"/>
    <x v="1"/>
    <x v="2"/>
    <n v="12.1"/>
    <n v="8"/>
    <n v="96.8"/>
    <d v="2019-01-19T00:00:00"/>
    <x v="0"/>
    <x v="1"/>
    <n v="8.6"/>
  </r>
  <r>
    <n v="779060012"/>
    <s v="Member"/>
    <x v="1"/>
    <x v="3"/>
    <n v="88.61"/>
    <n v="1"/>
    <n v="88.61"/>
    <d v="2019-01-19T00:00:00"/>
    <x v="0"/>
    <x v="0"/>
    <n v="7.7"/>
  </r>
  <r>
    <n v="796329050"/>
    <s v="Normal"/>
    <x v="0"/>
    <x v="5"/>
    <n v="51.28"/>
    <n v="6"/>
    <n v="307.68"/>
    <d v="2019-01-19T00:00:00"/>
    <x v="0"/>
    <x v="0"/>
    <n v="6.5"/>
  </r>
  <r>
    <n v="809699497"/>
    <s v="Normal"/>
    <x v="1"/>
    <x v="3"/>
    <n v="45.68"/>
    <n v="10"/>
    <n v="456.8"/>
    <d v="2019-01-19T00:00:00"/>
    <x v="0"/>
    <x v="1"/>
    <n v="5.7"/>
  </r>
  <r>
    <n v="832516761"/>
    <s v="Normal"/>
    <x v="0"/>
    <x v="5"/>
    <n v="33.880000000000003"/>
    <n v="8"/>
    <n v="271.04000000000002"/>
    <d v="2019-01-19T00:00:00"/>
    <x v="0"/>
    <x v="1"/>
    <n v="9.6"/>
  </r>
  <r>
    <n v="882404577"/>
    <s v="Member"/>
    <x v="0"/>
    <x v="1"/>
    <n v="67.260000000000005"/>
    <n v="4"/>
    <n v="269.04000000000002"/>
    <d v="2019-01-19T00:00:00"/>
    <x v="0"/>
    <x v="2"/>
    <n v="8"/>
  </r>
  <r>
    <n v="894415205"/>
    <s v="Normal"/>
    <x v="1"/>
    <x v="5"/>
    <n v="43.18"/>
    <n v="8"/>
    <n v="345.44"/>
    <d v="2019-01-19T00:00:00"/>
    <x v="0"/>
    <x v="2"/>
    <n v="8.3000000000000007"/>
  </r>
  <r>
    <n v="257731380"/>
    <s v="Member"/>
    <x v="0"/>
    <x v="1"/>
    <n v="82.93"/>
    <n v="4"/>
    <n v="331.72"/>
    <d v="2019-01-20T00:00:00"/>
    <x v="0"/>
    <x v="1"/>
    <n v="9.6"/>
  </r>
  <r>
    <n v="356448813"/>
    <s v="Normal"/>
    <x v="0"/>
    <x v="3"/>
    <n v="37.479999999999997"/>
    <n v="3"/>
    <n v="112.44"/>
    <d v="2019-01-20T00:00:00"/>
    <x v="0"/>
    <x v="2"/>
    <n v="7.7"/>
  </r>
  <r>
    <n v="378242715"/>
    <s v="Normal"/>
    <x v="0"/>
    <x v="3"/>
    <n v="53.44"/>
    <n v="2"/>
    <n v="106.88"/>
    <d v="2019-01-20T00:00:00"/>
    <x v="0"/>
    <x v="1"/>
    <n v="4.0999999999999996"/>
  </r>
  <r>
    <n v="410671709"/>
    <s v="Member"/>
    <x v="1"/>
    <x v="4"/>
    <n v="63.88"/>
    <n v="8"/>
    <n v="511.04"/>
    <d v="2019-01-20T00:00:00"/>
    <x v="0"/>
    <x v="1"/>
    <n v="9.9"/>
  </r>
  <r>
    <n v="458108612"/>
    <s v="Normal"/>
    <x v="0"/>
    <x v="0"/>
    <n v="64.08"/>
    <n v="7"/>
    <n v="448.56"/>
    <d v="2019-01-20T00:00:00"/>
    <x v="0"/>
    <x v="1"/>
    <n v="7.6"/>
  </r>
  <r>
    <n v="645788093"/>
    <s v="Normal"/>
    <x v="1"/>
    <x v="1"/>
    <n v="93.14"/>
    <n v="2"/>
    <n v="186.28"/>
    <d v="2019-01-20T00:00:00"/>
    <x v="0"/>
    <x v="1"/>
    <n v="4.0999999999999996"/>
  </r>
  <r>
    <n v="725963778"/>
    <s v="Member"/>
    <x v="1"/>
    <x v="3"/>
    <n v="89.25"/>
    <n v="8"/>
    <n v="714"/>
    <d v="2019-01-20T00:00:00"/>
    <x v="0"/>
    <x v="0"/>
    <n v="4.7"/>
  </r>
  <r>
    <n v="760275490"/>
    <s v="Normal"/>
    <x v="0"/>
    <x v="4"/>
    <n v="15.62"/>
    <n v="8"/>
    <n v="124.96"/>
    <d v="2019-01-20T00:00:00"/>
    <x v="0"/>
    <x v="1"/>
    <n v="9.1"/>
  </r>
  <r>
    <n v="787872010"/>
    <s v="Member"/>
    <x v="0"/>
    <x v="0"/>
    <n v="55.5"/>
    <n v="4"/>
    <n v="222"/>
    <d v="2019-01-20T00:00:00"/>
    <x v="0"/>
    <x v="2"/>
    <n v="6.6"/>
  </r>
  <r>
    <n v="817488732"/>
    <s v="Member"/>
    <x v="1"/>
    <x v="3"/>
    <n v="72.349999999999994"/>
    <n v="10"/>
    <n v="723.5"/>
    <d v="2019-01-20T00:00:00"/>
    <x v="0"/>
    <x v="0"/>
    <n v="5.4"/>
  </r>
  <r>
    <n v="162658559"/>
    <s v="Member"/>
    <x v="0"/>
    <x v="5"/>
    <n v="68.98"/>
    <n v="1"/>
    <n v="68.98"/>
    <d v="2019-01-21T00:00:00"/>
    <x v="0"/>
    <x v="0"/>
    <n v="4.8"/>
  </r>
  <r>
    <n v="239107476"/>
    <s v="Normal"/>
    <x v="1"/>
    <x v="3"/>
    <n v="77.95"/>
    <n v="6"/>
    <n v="467.70000000000005"/>
    <d v="2019-01-21T00:00:00"/>
    <x v="0"/>
    <x v="1"/>
    <n v="8"/>
  </r>
  <r>
    <n v="269108440"/>
    <s v="Member"/>
    <x v="0"/>
    <x v="0"/>
    <n v="53.17"/>
    <n v="7"/>
    <n v="372.19"/>
    <d v="2019-01-21T00:00:00"/>
    <x v="0"/>
    <x v="0"/>
    <n v="8.9"/>
  </r>
  <r>
    <n v="316686352"/>
    <s v="Member"/>
    <x v="1"/>
    <x v="5"/>
    <n v="36.36"/>
    <n v="2"/>
    <n v="72.72"/>
    <d v="2019-01-21T00:00:00"/>
    <x v="0"/>
    <x v="0"/>
    <n v="7.1"/>
  </r>
  <r>
    <n v="329621586"/>
    <s v="Normal"/>
    <x v="0"/>
    <x v="5"/>
    <n v="54.67"/>
    <n v="3"/>
    <n v="164.01"/>
    <d v="2019-01-21T00:00:00"/>
    <x v="0"/>
    <x v="2"/>
    <n v="8.6"/>
  </r>
  <r>
    <n v="401188016"/>
    <s v="Member"/>
    <x v="1"/>
    <x v="1"/>
    <n v="98.13"/>
    <n v="1"/>
    <n v="98.13"/>
    <d v="2019-01-21T00:00:00"/>
    <x v="0"/>
    <x v="0"/>
    <n v="8.9"/>
  </r>
  <r>
    <n v="462679126"/>
    <s v="Normal"/>
    <x v="0"/>
    <x v="3"/>
    <n v="73.22"/>
    <n v="6"/>
    <n v="439.32"/>
    <d v="2019-01-21T00:00:00"/>
    <x v="0"/>
    <x v="0"/>
    <n v="7.2"/>
  </r>
  <r>
    <n v="870724431"/>
    <s v="Normal"/>
    <x v="1"/>
    <x v="0"/>
    <n v="99.19"/>
    <n v="6"/>
    <n v="595.14"/>
    <d v="2019-01-21T00:00:00"/>
    <x v="0"/>
    <x v="2"/>
    <n v="5.5"/>
  </r>
  <r>
    <n v="120542248"/>
    <s v="Normal"/>
    <x v="1"/>
    <x v="5"/>
    <n v="28.86"/>
    <n v="5"/>
    <n v="144.30000000000001"/>
    <d v="2019-01-22T00:00:00"/>
    <x v="0"/>
    <x v="2"/>
    <n v="8"/>
  </r>
  <r>
    <n v="186093669"/>
    <s v="Member"/>
    <x v="1"/>
    <x v="0"/>
    <n v="81.510000000000005"/>
    <n v="1"/>
    <n v="81.510000000000005"/>
    <d v="2019-01-22T00:00:00"/>
    <x v="0"/>
    <x v="1"/>
    <n v="9.1999999999999993"/>
  </r>
  <r>
    <n v="287219091"/>
    <s v="Normal"/>
    <x v="0"/>
    <x v="3"/>
    <n v="74.67"/>
    <n v="9"/>
    <n v="672.03"/>
    <d v="2019-01-22T00:00:00"/>
    <x v="0"/>
    <x v="1"/>
    <n v="9.4"/>
  </r>
  <r>
    <n v="460354390"/>
    <s v="Normal"/>
    <x v="0"/>
    <x v="3"/>
    <n v="30.68"/>
    <n v="3"/>
    <n v="92.039999999999992"/>
    <d v="2019-01-22T00:00:00"/>
    <x v="0"/>
    <x v="1"/>
    <n v="9.1"/>
  </r>
  <r>
    <n v="521187827"/>
    <s v="Member"/>
    <x v="0"/>
    <x v="3"/>
    <n v="39.39"/>
    <n v="5"/>
    <n v="196.95"/>
    <d v="2019-01-22T00:00:00"/>
    <x v="0"/>
    <x v="2"/>
    <n v="8.6999999999999993"/>
  </r>
  <r>
    <n v="563474072"/>
    <s v="Normal"/>
    <x v="1"/>
    <x v="0"/>
    <n v="55.81"/>
    <n v="6"/>
    <n v="334.86"/>
    <d v="2019-01-22T00:00:00"/>
    <x v="0"/>
    <x v="0"/>
    <n v="9.9"/>
  </r>
  <r>
    <n v="756017507"/>
    <s v="Normal"/>
    <x v="1"/>
    <x v="0"/>
    <n v="20.38"/>
    <n v="5"/>
    <n v="101.89999999999999"/>
    <d v="2019-01-22T00:00:00"/>
    <x v="0"/>
    <x v="0"/>
    <n v="6"/>
  </r>
  <r>
    <n v="148417930"/>
    <s v="Normal"/>
    <x v="0"/>
    <x v="0"/>
    <n v="99.96"/>
    <n v="7"/>
    <n v="699.71999999999991"/>
    <d v="2019-01-23T00:00:00"/>
    <x v="0"/>
    <x v="0"/>
    <n v="6.1"/>
  </r>
  <r>
    <n v="160222687"/>
    <s v="Member"/>
    <x v="1"/>
    <x v="0"/>
    <n v="95.95"/>
    <n v="5"/>
    <n v="479.75"/>
    <d v="2019-01-23T00:00:00"/>
    <x v="0"/>
    <x v="1"/>
    <n v="8.8000000000000007"/>
  </r>
  <r>
    <n v="213321216"/>
    <s v="Normal"/>
    <x v="1"/>
    <x v="2"/>
    <n v="66.06"/>
    <n v="6"/>
    <n v="396.36"/>
    <d v="2019-01-23T00:00:00"/>
    <x v="0"/>
    <x v="0"/>
    <n v="7.3"/>
  </r>
  <r>
    <n v="219614139"/>
    <s v="Normal"/>
    <x v="0"/>
    <x v="2"/>
    <n v="83.08"/>
    <n v="1"/>
    <n v="83.08"/>
    <d v="2019-01-23T00:00:00"/>
    <x v="0"/>
    <x v="1"/>
    <n v="6.4"/>
  </r>
  <r>
    <n v="316663011"/>
    <s v="Member"/>
    <x v="1"/>
    <x v="5"/>
    <n v="47.63"/>
    <n v="9"/>
    <n v="428.67"/>
    <d v="2019-01-23T00:00:00"/>
    <x v="0"/>
    <x v="0"/>
    <n v="5"/>
  </r>
  <r>
    <n v="318120304"/>
    <s v="Normal"/>
    <x v="0"/>
    <x v="4"/>
    <n v="30.61"/>
    <n v="1"/>
    <n v="30.61"/>
    <d v="2019-01-23T00:00:00"/>
    <x v="0"/>
    <x v="1"/>
    <n v="5.2"/>
  </r>
  <r>
    <n v="434839547"/>
    <s v="Member"/>
    <x v="0"/>
    <x v="5"/>
    <n v="38.47"/>
    <n v="8"/>
    <n v="307.76"/>
    <d v="2019-01-23T00:00:00"/>
    <x v="0"/>
    <x v="0"/>
    <n v="7.7"/>
  </r>
  <r>
    <n v="477592456"/>
    <s v="Normal"/>
    <x v="1"/>
    <x v="4"/>
    <n v="45.44"/>
    <n v="7"/>
    <n v="318.08"/>
    <d v="2019-01-23T00:00:00"/>
    <x v="0"/>
    <x v="0"/>
    <n v="9.1999999999999993"/>
  </r>
  <r>
    <n v="480632856"/>
    <s v="Normal"/>
    <x v="0"/>
    <x v="5"/>
    <n v="19.25"/>
    <n v="8"/>
    <n v="154"/>
    <d v="2019-01-23T00:00:00"/>
    <x v="0"/>
    <x v="1"/>
    <n v="6.6"/>
  </r>
  <r>
    <n v="565805980"/>
    <s v="Member"/>
    <x v="1"/>
    <x v="3"/>
    <n v="47.38"/>
    <n v="4"/>
    <n v="189.52"/>
    <d v="2019-01-23T00:00:00"/>
    <x v="0"/>
    <x v="0"/>
    <n v="7.1"/>
  </r>
  <r>
    <n v="604706476"/>
    <s v="Member"/>
    <x v="0"/>
    <x v="4"/>
    <n v="17.940000000000001"/>
    <n v="5"/>
    <n v="89.7"/>
    <d v="2019-01-23T00:00:00"/>
    <x v="0"/>
    <x v="1"/>
    <n v="6.8"/>
  </r>
  <r>
    <n v="731819469"/>
    <s v="Member"/>
    <x v="1"/>
    <x v="1"/>
    <n v="89.8"/>
    <n v="10"/>
    <n v="898"/>
    <d v="2019-01-23T00:00:00"/>
    <x v="0"/>
    <x v="2"/>
    <n v="5.4"/>
  </r>
  <r>
    <n v="740222500"/>
    <s v="Normal"/>
    <x v="1"/>
    <x v="2"/>
    <n v="84.05"/>
    <n v="3"/>
    <n v="252.14999999999998"/>
    <d v="2019-01-23T00:00:00"/>
    <x v="0"/>
    <x v="0"/>
    <n v="9.8000000000000007"/>
  </r>
  <r>
    <n v="767051286"/>
    <s v="Member"/>
    <x v="1"/>
    <x v="3"/>
    <n v="83.77"/>
    <n v="6"/>
    <n v="502.62"/>
    <d v="2019-01-23T00:00:00"/>
    <x v="0"/>
    <x v="1"/>
    <n v="5.4"/>
  </r>
  <r>
    <n v="790384466"/>
    <s v="Normal"/>
    <x v="1"/>
    <x v="0"/>
    <n v="10.99"/>
    <n v="5"/>
    <n v="54.95"/>
    <d v="2019-01-23T00:00:00"/>
    <x v="0"/>
    <x v="2"/>
    <n v="9.3000000000000007"/>
  </r>
  <r>
    <n v="809461866"/>
    <s v="Normal"/>
    <x v="0"/>
    <x v="0"/>
    <n v="58.15"/>
    <n v="4"/>
    <n v="232.6"/>
    <d v="2019-01-23T00:00:00"/>
    <x v="0"/>
    <x v="0"/>
    <n v="8.4"/>
  </r>
  <r>
    <n v="828466863"/>
    <s v="Member"/>
    <x v="0"/>
    <x v="5"/>
    <n v="98.53"/>
    <n v="6"/>
    <n v="591.18000000000006"/>
    <d v="2019-01-23T00:00:00"/>
    <x v="0"/>
    <x v="2"/>
    <n v="4"/>
  </r>
  <r>
    <n v="139200155"/>
    <s v="Member"/>
    <x v="0"/>
    <x v="2"/>
    <n v="40.299999999999997"/>
    <n v="10"/>
    <n v="403"/>
    <d v="2019-01-24T00:00:00"/>
    <x v="0"/>
    <x v="2"/>
    <n v="7"/>
  </r>
  <r>
    <n v="232113025"/>
    <s v="Normal"/>
    <x v="0"/>
    <x v="1"/>
    <n v="78.77"/>
    <n v="10"/>
    <n v="787.69999999999993"/>
    <d v="2019-01-24T00:00:00"/>
    <x v="0"/>
    <x v="0"/>
    <n v="6.4"/>
  </r>
  <r>
    <n v="235068510"/>
    <s v="Member"/>
    <x v="0"/>
    <x v="3"/>
    <n v="85.72"/>
    <n v="3"/>
    <n v="257.15999999999997"/>
    <d v="2019-01-24T00:00:00"/>
    <x v="0"/>
    <x v="1"/>
    <n v="5.0999999999999996"/>
  </r>
  <r>
    <n v="237446163"/>
    <s v="Normal"/>
    <x v="0"/>
    <x v="2"/>
    <n v="10.56"/>
    <n v="8"/>
    <n v="84.48"/>
    <d v="2019-01-24T00:00:00"/>
    <x v="0"/>
    <x v="0"/>
    <n v="7.6"/>
  </r>
  <r>
    <n v="435134908"/>
    <s v="Member"/>
    <x v="0"/>
    <x v="4"/>
    <n v="86.68"/>
    <n v="8"/>
    <n v="693.44"/>
    <d v="2019-01-24T00:00:00"/>
    <x v="0"/>
    <x v="2"/>
    <n v="7.2"/>
  </r>
  <r>
    <n v="438231242"/>
    <s v="Normal"/>
    <x v="0"/>
    <x v="2"/>
    <n v="75.88"/>
    <n v="7"/>
    <n v="531.16"/>
    <d v="2019-01-24T00:00:00"/>
    <x v="0"/>
    <x v="1"/>
    <n v="8.9"/>
  </r>
  <r>
    <n v="443609639"/>
    <s v="Member"/>
    <x v="1"/>
    <x v="3"/>
    <n v="60.87"/>
    <n v="1"/>
    <n v="60.87"/>
    <d v="2019-01-24T00:00:00"/>
    <x v="0"/>
    <x v="0"/>
    <n v="5.5"/>
  </r>
  <r>
    <n v="510790415"/>
    <s v="Member"/>
    <x v="1"/>
    <x v="1"/>
    <n v="23.08"/>
    <n v="6"/>
    <n v="138.47999999999999"/>
    <d v="2019-01-24T00:00:00"/>
    <x v="0"/>
    <x v="1"/>
    <n v="4.9000000000000004"/>
  </r>
  <r>
    <n v="602166955"/>
    <s v="Normal"/>
    <x v="1"/>
    <x v="1"/>
    <n v="76.599999999999994"/>
    <n v="10"/>
    <n v="766"/>
    <d v="2019-01-24T00:00:00"/>
    <x v="0"/>
    <x v="1"/>
    <n v="6"/>
  </r>
  <r>
    <n v="726272396"/>
    <s v="Normal"/>
    <x v="1"/>
    <x v="0"/>
    <n v="77.5"/>
    <n v="5"/>
    <n v="387.5"/>
    <d v="2019-01-24T00:00:00"/>
    <x v="0"/>
    <x v="1"/>
    <n v="4.3"/>
  </r>
  <r>
    <n v="775721988"/>
    <s v="Normal"/>
    <x v="0"/>
    <x v="3"/>
    <n v="73.28"/>
    <n v="5"/>
    <n v="366.4"/>
    <d v="2019-01-24T00:00:00"/>
    <x v="0"/>
    <x v="1"/>
    <n v="8.4"/>
  </r>
  <r>
    <n v="778342523"/>
    <s v="Member"/>
    <x v="1"/>
    <x v="2"/>
    <n v="48.62"/>
    <n v="8"/>
    <n v="388.96"/>
    <d v="2019-01-24T00:00:00"/>
    <x v="0"/>
    <x v="0"/>
    <n v="5"/>
  </r>
  <r>
    <n v="789238625"/>
    <s v="Member"/>
    <x v="0"/>
    <x v="4"/>
    <n v="93.22"/>
    <n v="3"/>
    <n v="279.65999999999997"/>
    <d v="2019-01-24T00:00:00"/>
    <x v="0"/>
    <x v="0"/>
    <n v="7.2"/>
  </r>
  <r>
    <n v="145949061"/>
    <s v="Normal"/>
    <x v="1"/>
    <x v="5"/>
    <n v="88.36"/>
    <n v="5"/>
    <n v="441.8"/>
    <d v="2019-01-25T00:00:00"/>
    <x v="0"/>
    <x v="0"/>
    <n v="9.6"/>
  </r>
  <r>
    <n v="191106171"/>
    <s v="Normal"/>
    <x v="1"/>
    <x v="4"/>
    <n v="39.619999999999997"/>
    <n v="7"/>
    <n v="277.33999999999997"/>
    <d v="2019-01-25T00:00:00"/>
    <x v="0"/>
    <x v="0"/>
    <n v="7.5"/>
  </r>
  <r>
    <n v="261128671"/>
    <s v="Normal"/>
    <x v="1"/>
    <x v="4"/>
    <n v="60.96"/>
    <n v="2"/>
    <n v="121.92"/>
    <d v="2019-01-25T00:00:00"/>
    <x v="0"/>
    <x v="2"/>
    <n v="4.9000000000000004"/>
  </r>
  <r>
    <n v="268036164"/>
    <s v="Normal"/>
    <x v="0"/>
    <x v="0"/>
    <n v="96.11"/>
    <n v="1"/>
    <n v="96.11"/>
    <d v="2019-01-25T00:00:00"/>
    <x v="0"/>
    <x v="1"/>
    <n v="7.8"/>
  </r>
  <r>
    <n v="280174359"/>
    <s v="Member"/>
    <x v="0"/>
    <x v="0"/>
    <n v="90.5"/>
    <n v="10"/>
    <n v="905"/>
    <d v="2019-01-25T00:00:00"/>
    <x v="0"/>
    <x v="0"/>
    <n v="8.1"/>
  </r>
  <r>
    <n v="283799594"/>
    <s v="Normal"/>
    <x v="1"/>
    <x v="5"/>
    <n v="48.51"/>
    <n v="7"/>
    <n v="339.57"/>
    <d v="2019-01-25T00:00:00"/>
    <x v="0"/>
    <x v="2"/>
    <n v="5.2"/>
  </r>
  <r>
    <n v="288383758"/>
    <s v="Member"/>
    <x v="1"/>
    <x v="4"/>
    <n v="84.87"/>
    <n v="3"/>
    <n v="254.61"/>
    <d v="2019-01-25T00:00:00"/>
    <x v="0"/>
    <x v="1"/>
    <n v="7.4"/>
  </r>
  <r>
    <n v="307839164"/>
    <s v="Member"/>
    <x v="0"/>
    <x v="3"/>
    <n v="60.01"/>
    <n v="4"/>
    <n v="240.04"/>
    <d v="2019-01-25T00:00:00"/>
    <x v="0"/>
    <x v="0"/>
    <n v="4.5"/>
  </r>
  <r>
    <n v="340219136"/>
    <s v="Member"/>
    <x v="1"/>
    <x v="1"/>
    <n v="40.049999999999997"/>
    <n v="4"/>
    <n v="160.19999999999999"/>
    <d v="2019-01-25T00:00:00"/>
    <x v="0"/>
    <x v="0"/>
    <n v="9.6999999999999993"/>
  </r>
  <r>
    <n v="394556384"/>
    <s v="Member"/>
    <x v="1"/>
    <x v="1"/>
    <n v="70.19"/>
    <n v="9"/>
    <n v="631.71"/>
    <d v="2019-01-25T00:00:00"/>
    <x v="0"/>
    <x v="0"/>
    <n v="6.7"/>
  </r>
  <r>
    <n v="569714390"/>
    <s v="Normal"/>
    <x v="0"/>
    <x v="1"/>
    <n v="21.87"/>
    <n v="2"/>
    <n v="43.74"/>
    <d v="2019-01-25T00:00:00"/>
    <x v="0"/>
    <x v="1"/>
    <n v="6.9"/>
  </r>
  <r>
    <n v="730618757"/>
    <s v="Member"/>
    <x v="0"/>
    <x v="0"/>
    <n v="51.13"/>
    <n v="4"/>
    <n v="204.52"/>
    <d v="2019-01-25T00:00:00"/>
    <x v="0"/>
    <x v="2"/>
    <n v="4"/>
  </r>
  <r>
    <n v="778715554"/>
    <s v="Member"/>
    <x v="0"/>
    <x v="4"/>
    <n v="15.43"/>
    <n v="1"/>
    <n v="15.43"/>
    <d v="2019-01-25T00:00:00"/>
    <x v="0"/>
    <x v="2"/>
    <n v="6.1"/>
  </r>
  <r>
    <n v="824883614"/>
    <s v="Normal"/>
    <x v="0"/>
    <x v="0"/>
    <n v="34.31"/>
    <n v="8"/>
    <n v="274.48"/>
    <d v="2019-01-25T00:00:00"/>
    <x v="0"/>
    <x v="1"/>
    <n v="5.7"/>
  </r>
  <r>
    <n v="843734724"/>
    <s v="Normal"/>
    <x v="0"/>
    <x v="4"/>
    <n v="74.099999999999994"/>
    <n v="1"/>
    <n v="74.099999999999994"/>
    <d v="2019-01-25T00:00:00"/>
    <x v="0"/>
    <x v="0"/>
    <n v="9.1999999999999993"/>
  </r>
  <r>
    <n v="856662701"/>
    <s v="Member"/>
    <x v="0"/>
    <x v="3"/>
    <n v="53.3"/>
    <n v="3"/>
    <n v="159.89999999999998"/>
    <d v="2019-01-25T00:00:00"/>
    <x v="0"/>
    <x v="1"/>
    <n v="7.5"/>
  </r>
  <r>
    <n v="888020338"/>
    <s v="Normal"/>
    <x v="0"/>
    <x v="2"/>
    <n v="26.23"/>
    <n v="9"/>
    <n v="236.07"/>
    <d v="2019-01-25T00:00:00"/>
    <x v="0"/>
    <x v="1"/>
    <n v="5.9"/>
  </r>
  <r>
    <n v="135138269"/>
    <s v="Member"/>
    <x v="1"/>
    <x v="5"/>
    <n v="78.88"/>
    <n v="2"/>
    <n v="157.76"/>
    <d v="2019-01-26T00:00:00"/>
    <x v="0"/>
    <x v="0"/>
    <n v="9.1"/>
  </r>
  <r>
    <n v="173829529"/>
    <s v="Normal"/>
    <x v="1"/>
    <x v="4"/>
    <n v="37.950000000000003"/>
    <n v="10"/>
    <n v="379.5"/>
    <d v="2019-01-26T00:00:00"/>
    <x v="0"/>
    <x v="0"/>
    <n v="9.6999999999999993"/>
  </r>
  <r>
    <n v="176781170"/>
    <s v="Member"/>
    <x v="0"/>
    <x v="0"/>
    <n v="33.81"/>
    <n v="3"/>
    <n v="101.43"/>
    <d v="2019-01-26T00:00:00"/>
    <x v="0"/>
    <x v="1"/>
    <n v="7.3"/>
  </r>
  <r>
    <n v="225320908"/>
    <s v="Normal"/>
    <x v="1"/>
    <x v="1"/>
    <n v="44.86"/>
    <n v="10"/>
    <n v="448.6"/>
    <d v="2019-01-26T00:00:00"/>
    <x v="0"/>
    <x v="1"/>
    <n v="8.1999999999999993"/>
  </r>
  <r>
    <n v="258697810"/>
    <s v="Normal"/>
    <x v="1"/>
    <x v="4"/>
    <n v="36.85"/>
    <n v="5"/>
    <n v="184.25"/>
    <d v="2019-01-26T00:00:00"/>
    <x v="0"/>
    <x v="0"/>
    <n v="9.1999999999999993"/>
  </r>
  <r>
    <n v="289655721"/>
    <s v="Normal"/>
    <x v="1"/>
    <x v="4"/>
    <n v="81.37"/>
    <n v="2"/>
    <n v="162.74"/>
    <d v="2019-01-26T00:00:00"/>
    <x v="0"/>
    <x v="0"/>
    <n v="6.5"/>
  </r>
  <r>
    <n v="308391707"/>
    <s v="Normal"/>
    <x v="1"/>
    <x v="4"/>
    <n v="12.09"/>
    <n v="1"/>
    <n v="12.09"/>
    <d v="2019-01-26T00:00:00"/>
    <x v="0"/>
    <x v="2"/>
    <n v="8.1999999999999993"/>
  </r>
  <r>
    <n v="316554634"/>
    <s v="Member"/>
    <x v="0"/>
    <x v="5"/>
    <n v="80.05"/>
    <n v="5"/>
    <n v="400.25"/>
    <d v="2019-01-26T00:00:00"/>
    <x v="0"/>
    <x v="2"/>
    <n v="9.4"/>
  </r>
  <r>
    <n v="452048808"/>
    <s v="Normal"/>
    <x v="0"/>
    <x v="2"/>
    <n v="87.08"/>
    <n v="7"/>
    <n v="609.55999999999995"/>
    <d v="2019-01-26T00:00:00"/>
    <x v="0"/>
    <x v="0"/>
    <n v="5.5"/>
  </r>
  <r>
    <n v="539217227"/>
    <s v="Normal"/>
    <x v="1"/>
    <x v="1"/>
    <n v="51.54"/>
    <n v="5"/>
    <n v="257.7"/>
    <d v="2019-01-26T00:00:00"/>
    <x v="0"/>
    <x v="0"/>
    <n v="4.2"/>
  </r>
  <r>
    <n v="641432399"/>
    <s v="Normal"/>
    <x v="0"/>
    <x v="3"/>
    <n v="25.55"/>
    <n v="4"/>
    <n v="102.2"/>
    <d v="2019-01-26T00:00:00"/>
    <x v="0"/>
    <x v="1"/>
    <n v="5.7"/>
  </r>
  <r>
    <n v="794423736"/>
    <s v="Normal"/>
    <x v="0"/>
    <x v="5"/>
    <n v="33.33"/>
    <n v="2"/>
    <n v="66.66"/>
    <d v="2019-01-26T00:00:00"/>
    <x v="0"/>
    <x v="2"/>
    <n v="6.4"/>
  </r>
  <r>
    <n v="834618124"/>
    <s v="Normal"/>
    <x v="0"/>
    <x v="2"/>
    <n v="51.69"/>
    <n v="7"/>
    <n v="361.83"/>
    <d v="2019-01-26T00:00:00"/>
    <x v="0"/>
    <x v="0"/>
    <n v="5.5"/>
  </r>
  <r>
    <n v="836825858"/>
    <s v="Member"/>
    <x v="0"/>
    <x v="0"/>
    <n v="69.37"/>
    <n v="9"/>
    <n v="624.33000000000004"/>
    <d v="2019-01-26T00:00:00"/>
    <x v="0"/>
    <x v="1"/>
    <n v="4"/>
  </r>
  <r>
    <n v="847387188"/>
    <s v="Normal"/>
    <x v="1"/>
    <x v="5"/>
    <n v="96.68"/>
    <n v="3"/>
    <n v="290.04000000000002"/>
    <d v="2019-01-26T00:00:00"/>
    <x v="0"/>
    <x v="1"/>
    <n v="6.4"/>
  </r>
  <r>
    <n v="881417302"/>
    <s v="Normal"/>
    <x v="1"/>
    <x v="4"/>
    <n v="64.989999999999995"/>
    <n v="1"/>
    <n v="64.989999999999995"/>
    <d v="2019-01-26T00:00:00"/>
    <x v="0"/>
    <x v="2"/>
    <n v="4.5"/>
  </r>
  <r>
    <n v="896340956"/>
    <s v="Normal"/>
    <x v="0"/>
    <x v="4"/>
    <n v="21.32"/>
    <n v="1"/>
    <n v="21.32"/>
    <d v="2019-01-26T00:00:00"/>
    <x v="0"/>
    <x v="0"/>
    <n v="5.9"/>
  </r>
  <r>
    <n v="123191176"/>
    <s v="Member"/>
    <x v="0"/>
    <x v="0"/>
    <n v="58.22"/>
    <n v="8"/>
    <n v="465.76"/>
    <d v="2019-01-27T00:00:00"/>
    <x v="0"/>
    <x v="1"/>
    <n v="8.4"/>
  </r>
  <r>
    <n v="325908763"/>
    <s v="Member"/>
    <x v="1"/>
    <x v="2"/>
    <n v="46.57"/>
    <n v="10"/>
    <n v="465.7"/>
    <d v="2019-01-27T00:00:00"/>
    <x v="0"/>
    <x v="0"/>
    <n v="7.6"/>
  </r>
  <r>
    <n v="394410748"/>
    <s v="Member"/>
    <x v="1"/>
    <x v="4"/>
    <n v="54.07"/>
    <n v="9"/>
    <n v="486.63"/>
    <d v="2019-01-27T00:00:00"/>
    <x v="0"/>
    <x v="1"/>
    <n v="9.5"/>
  </r>
  <r>
    <n v="534014457"/>
    <s v="Normal"/>
    <x v="0"/>
    <x v="5"/>
    <n v="81.709999999999994"/>
    <n v="6"/>
    <n v="490.26"/>
    <d v="2019-01-27T00:00:00"/>
    <x v="0"/>
    <x v="2"/>
    <n v="8"/>
  </r>
  <r>
    <n v="585900249"/>
    <s v="Member"/>
    <x v="0"/>
    <x v="2"/>
    <n v="73.260000000000005"/>
    <n v="1"/>
    <n v="73.260000000000005"/>
    <d v="2019-01-27T00:00:00"/>
    <x v="0"/>
    <x v="1"/>
    <n v="9.6999999999999993"/>
  </r>
  <r>
    <n v="595274851"/>
    <s v="Normal"/>
    <x v="1"/>
    <x v="4"/>
    <n v="54.28"/>
    <n v="7"/>
    <n v="379.96000000000004"/>
    <d v="2019-01-27T00:00:00"/>
    <x v="0"/>
    <x v="1"/>
    <n v="9.3000000000000007"/>
  </r>
  <r>
    <n v="613599758"/>
    <s v="Normal"/>
    <x v="1"/>
    <x v="1"/>
    <n v="14.36"/>
    <n v="10"/>
    <n v="143.6"/>
    <d v="2019-01-27T00:00:00"/>
    <x v="0"/>
    <x v="0"/>
    <n v="5.4"/>
  </r>
  <r>
    <n v="620022046"/>
    <s v="Normal"/>
    <x v="0"/>
    <x v="3"/>
    <n v="69.400000000000006"/>
    <n v="2"/>
    <n v="138.80000000000001"/>
    <d v="2019-01-27T00:00:00"/>
    <x v="0"/>
    <x v="1"/>
    <n v="9"/>
  </r>
  <r>
    <n v="624018356"/>
    <s v="Normal"/>
    <x v="1"/>
    <x v="3"/>
    <n v="49.01"/>
    <n v="10"/>
    <n v="490.09999999999997"/>
    <d v="2019-01-27T00:00:00"/>
    <x v="0"/>
    <x v="2"/>
    <n v="4.2"/>
  </r>
  <r>
    <n v="633911052"/>
    <s v="Normal"/>
    <x v="1"/>
    <x v="3"/>
    <n v="12.03"/>
    <n v="2"/>
    <n v="24.06"/>
    <d v="2019-01-27T00:00:00"/>
    <x v="0"/>
    <x v="0"/>
    <n v="5.0999999999999996"/>
  </r>
  <r>
    <n v="788078452"/>
    <s v="Member"/>
    <x v="1"/>
    <x v="3"/>
    <n v="24.24"/>
    <n v="7"/>
    <n v="169.67999999999998"/>
    <d v="2019-01-27T00:00:00"/>
    <x v="0"/>
    <x v="1"/>
    <n v="9.4"/>
  </r>
  <r>
    <n v="862598517"/>
    <s v="Normal"/>
    <x v="1"/>
    <x v="5"/>
    <n v="90.24"/>
    <n v="6"/>
    <n v="541.43999999999994"/>
    <d v="2019-01-27T00:00:00"/>
    <x v="0"/>
    <x v="0"/>
    <n v="6.2"/>
  </r>
  <r>
    <n v="869113082"/>
    <s v="Member"/>
    <x v="0"/>
    <x v="0"/>
    <n v="96.16"/>
    <n v="4"/>
    <n v="384.64"/>
    <d v="2019-01-27T00:00:00"/>
    <x v="0"/>
    <x v="2"/>
    <n v="8.4"/>
  </r>
  <r>
    <n v="870543162"/>
    <s v="Normal"/>
    <x v="1"/>
    <x v="1"/>
    <n v="32.25"/>
    <n v="5"/>
    <n v="161.25"/>
    <d v="2019-01-27T00:00:00"/>
    <x v="0"/>
    <x v="0"/>
    <n v="9"/>
  </r>
  <r>
    <n v="149716266"/>
    <s v="Member"/>
    <x v="0"/>
    <x v="1"/>
    <n v="78.069999999999993"/>
    <n v="9"/>
    <n v="702.62999999999988"/>
    <d v="2019-01-28T00:00:00"/>
    <x v="0"/>
    <x v="0"/>
    <n v="4.5"/>
  </r>
  <r>
    <n v="211309270"/>
    <s v="Normal"/>
    <x v="0"/>
    <x v="0"/>
    <n v="17.41"/>
    <n v="5"/>
    <n v="87.05"/>
    <d v="2019-01-28T00:00:00"/>
    <x v="0"/>
    <x v="2"/>
    <n v="4.9000000000000004"/>
  </r>
  <r>
    <n v="222420244"/>
    <s v="Member"/>
    <x v="1"/>
    <x v="0"/>
    <n v="72.11"/>
    <n v="9"/>
    <n v="648.99"/>
    <d v="2019-01-28T00:00:00"/>
    <x v="0"/>
    <x v="2"/>
    <n v="7.7"/>
  </r>
  <r>
    <n v="243472663"/>
    <s v="Member"/>
    <x v="0"/>
    <x v="2"/>
    <n v="18.77"/>
    <n v="6"/>
    <n v="112.62"/>
    <d v="2019-01-28T00:00:00"/>
    <x v="0"/>
    <x v="2"/>
    <n v="5.5"/>
  </r>
  <r>
    <n v="342654817"/>
    <s v="Member"/>
    <x v="0"/>
    <x v="0"/>
    <n v="86.8"/>
    <n v="3"/>
    <n v="260.39999999999998"/>
    <d v="2019-01-28T00:00:00"/>
    <x v="0"/>
    <x v="1"/>
    <n v="9.9"/>
  </r>
  <r>
    <n v="372261506"/>
    <s v="Normal"/>
    <x v="1"/>
    <x v="4"/>
    <n v="23.82"/>
    <n v="5"/>
    <n v="119.1"/>
    <d v="2019-01-28T00:00:00"/>
    <x v="0"/>
    <x v="1"/>
    <n v="5.4"/>
  </r>
  <r>
    <n v="390805128"/>
    <s v="Member"/>
    <x v="1"/>
    <x v="0"/>
    <n v="19.149999999999999"/>
    <n v="1"/>
    <n v="19.149999999999999"/>
    <d v="2019-01-28T00:00:00"/>
    <x v="0"/>
    <x v="2"/>
    <n v="9.5"/>
  </r>
  <r>
    <n v="400894171"/>
    <s v="Normal"/>
    <x v="1"/>
    <x v="1"/>
    <n v="80.97"/>
    <n v="8"/>
    <n v="647.76"/>
    <d v="2019-01-28T00:00:00"/>
    <x v="0"/>
    <x v="0"/>
    <n v="9.3000000000000007"/>
  </r>
  <r>
    <n v="430534718"/>
    <s v="Member"/>
    <x v="0"/>
    <x v="0"/>
    <n v="75.37"/>
    <n v="8"/>
    <n v="602.96"/>
    <d v="2019-01-28T00:00:00"/>
    <x v="0"/>
    <x v="2"/>
    <n v="8.4"/>
  </r>
  <r>
    <n v="544559589"/>
    <s v="Member"/>
    <x v="1"/>
    <x v="2"/>
    <n v="21.43"/>
    <n v="10"/>
    <n v="214.3"/>
    <d v="2019-01-28T00:00:00"/>
    <x v="0"/>
    <x v="0"/>
    <n v="6.2"/>
  </r>
  <r>
    <n v="593651552"/>
    <s v="Normal"/>
    <x v="1"/>
    <x v="3"/>
    <n v="69.81"/>
    <n v="4"/>
    <n v="279.24"/>
    <d v="2019-01-28T00:00:00"/>
    <x v="0"/>
    <x v="2"/>
    <n v="5.9"/>
  </r>
  <r>
    <n v="699881972"/>
    <s v="Normal"/>
    <x v="0"/>
    <x v="0"/>
    <n v="99.16"/>
    <n v="8"/>
    <n v="793.28"/>
    <d v="2019-01-28T00:00:00"/>
    <x v="0"/>
    <x v="2"/>
    <n v="4.2"/>
  </r>
  <r>
    <n v="726296793"/>
    <s v="Member"/>
    <x v="0"/>
    <x v="2"/>
    <n v="24.18"/>
    <n v="8"/>
    <n v="193.44"/>
    <d v="2019-01-28T00:00:00"/>
    <x v="0"/>
    <x v="1"/>
    <n v="9.8000000000000007"/>
  </r>
  <r>
    <n v="865419075"/>
    <s v="Normal"/>
    <x v="0"/>
    <x v="5"/>
    <n v="11.53"/>
    <n v="7"/>
    <n v="80.709999999999994"/>
    <d v="2019-01-28T00:00:00"/>
    <x v="0"/>
    <x v="0"/>
    <n v="8.1"/>
  </r>
  <r>
    <n v="110487033"/>
    <s v="Member"/>
    <x v="0"/>
    <x v="4"/>
    <n v="32.619999999999997"/>
    <n v="4"/>
    <n v="130.47999999999999"/>
    <d v="2019-01-29T00:00:00"/>
    <x v="0"/>
    <x v="0"/>
    <n v="9"/>
  </r>
  <r>
    <n v="137635492"/>
    <s v="Normal"/>
    <x v="0"/>
    <x v="2"/>
    <n v="58.76"/>
    <n v="10"/>
    <n v="587.6"/>
    <d v="2019-01-29T00:00:00"/>
    <x v="0"/>
    <x v="1"/>
    <n v="9"/>
  </r>
  <r>
    <n v="233675758"/>
    <s v="Normal"/>
    <x v="0"/>
    <x v="0"/>
    <n v="40.35"/>
    <n v="1"/>
    <n v="40.35"/>
    <d v="2019-01-29T00:00:00"/>
    <x v="0"/>
    <x v="1"/>
    <n v="6.2"/>
  </r>
  <r>
    <n v="343613544"/>
    <s v="Member"/>
    <x v="0"/>
    <x v="1"/>
    <n v="26.67"/>
    <n v="10"/>
    <n v="266.70000000000005"/>
    <d v="2019-01-29T00:00:00"/>
    <x v="0"/>
    <x v="0"/>
    <n v="8.6"/>
  </r>
  <r>
    <n v="382258917"/>
    <s v="Normal"/>
    <x v="0"/>
    <x v="4"/>
    <n v="42.08"/>
    <n v="6"/>
    <n v="252.48"/>
    <d v="2019-01-29T00:00:00"/>
    <x v="0"/>
    <x v="0"/>
    <n v="8.9"/>
  </r>
  <r>
    <n v="569762760"/>
    <s v="Member"/>
    <x v="1"/>
    <x v="1"/>
    <n v="22.01"/>
    <n v="4"/>
    <n v="88.04"/>
    <d v="2019-01-29T00:00:00"/>
    <x v="0"/>
    <x v="2"/>
    <n v="6.6"/>
  </r>
  <r>
    <n v="575671508"/>
    <s v="Normal"/>
    <x v="0"/>
    <x v="2"/>
    <n v="38.6"/>
    <n v="1"/>
    <n v="38.6"/>
    <d v="2019-01-29T00:00:00"/>
    <x v="0"/>
    <x v="1"/>
    <n v="6.7"/>
  </r>
  <r>
    <n v="606804905"/>
    <s v="Member"/>
    <x v="1"/>
    <x v="1"/>
    <n v="19.149999999999999"/>
    <n v="6"/>
    <n v="114.89999999999999"/>
    <d v="2019-01-29T00:00:00"/>
    <x v="0"/>
    <x v="2"/>
    <n v="6.8"/>
  </r>
  <r>
    <n v="746940204"/>
    <s v="Normal"/>
    <x v="0"/>
    <x v="4"/>
    <n v="83.24"/>
    <n v="9"/>
    <n v="749.16"/>
    <d v="2019-01-29T00:00:00"/>
    <x v="0"/>
    <x v="2"/>
    <n v="7.4"/>
  </r>
  <r>
    <n v="800098606"/>
    <s v="Member"/>
    <x v="1"/>
    <x v="3"/>
    <n v="87.37"/>
    <n v="5"/>
    <n v="436.85"/>
    <d v="2019-01-29T00:00:00"/>
    <x v="0"/>
    <x v="0"/>
    <n v="6.6"/>
  </r>
  <r>
    <n v="816728853"/>
    <s v="Member"/>
    <x v="1"/>
    <x v="1"/>
    <n v="27.93"/>
    <n v="5"/>
    <n v="139.65"/>
    <d v="2019-01-29T00:00:00"/>
    <x v="0"/>
    <x v="0"/>
    <n v="5.9"/>
  </r>
  <r>
    <n v="862179201"/>
    <s v="Normal"/>
    <x v="1"/>
    <x v="5"/>
    <n v="84.05"/>
    <n v="6"/>
    <n v="504.29999999999995"/>
    <d v="2019-01-29T00:00:00"/>
    <x v="0"/>
    <x v="2"/>
    <n v="7.7"/>
  </r>
  <r>
    <n v="134544720"/>
    <s v="Normal"/>
    <x v="1"/>
    <x v="2"/>
    <n v="42.42"/>
    <n v="8"/>
    <n v="339.36"/>
    <d v="2019-01-30T00:00:00"/>
    <x v="0"/>
    <x v="1"/>
    <n v="5.7"/>
  </r>
  <r>
    <n v="182698360"/>
    <s v="Normal"/>
    <x v="1"/>
    <x v="2"/>
    <n v="23.65"/>
    <n v="4"/>
    <n v="94.6"/>
    <d v="2019-01-30T00:00:00"/>
    <x v="0"/>
    <x v="2"/>
    <n v="4"/>
  </r>
  <r>
    <n v="283265248"/>
    <s v="Member"/>
    <x v="1"/>
    <x v="5"/>
    <n v="98.52"/>
    <n v="10"/>
    <n v="985.19999999999993"/>
    <d v="2019-01-30T00:00:00"/>
    <x v="0"/>
    <x v="1"/>
    <n v="4.5"/>
  </r>
  <r>
    <n v="416135917"/>
    <s v="Normal"/>
    <x v="1"/>
    <x v="5"/>
    <n v="97.03"/>
    <n v="5"/>
    <n v="485.15"/>
    <d v="2019-01-30T00:00:00"/>
    <x v="0"/>
    <x v="1"/>
    <n v="9.3000000000000007"/>
  </r>
  <r>
    <n v="423800988"/>
    <s v="Normal"/>
    <x v="0"/>
    <x v="1"/>
    <n v="76.400000000000006"/>
    <n v="2"/>
    <n v="152.80000000000001"/>
    <d v="2019-01-30T00:00:00"/>
    <x v="0"/>
    <x v="1"/>
    <n v="6.5"/>
  </r>
  <r>
    <n v="556728512"/>
    <s v="Normal"/>
    <x v="0"/>
    <x v="3"/>
    <n v="22.96"/>
    <n v="1"/>
    <n v="22.96"/>
    <d v="2019-01-30T00:00:00"/>
    <x v="0"/>
    <x v="0"/>
    <n v="4.3"/>
  </r>
  <r>
    <n v="664142882"/>
    <s v="Member"/>
    <x v="1"/>
    <x v="3"/>
    <n v="10.53"/>
    <n v="5"/>
    <n v="52.65"/>
    <d v="2019-01-30T00:00:00"/>
    <x v="0"/>
    <x v="2"/>
    <n v="5.8"/>
  </r>
  <r>
    <n v="804383935"/>
    <s v="Member"/>
    <x v="0"/>
    <x v="2"/>
    <n v="93.78"/>
    <n v="3"/>
    <n v="281.34000000000003"/>
    <d v="2019-01-30T00:00:00"/>
    <x v="0"/>
    <x v="2"/>
    <n v="5.9"/>
  </r>
  <r>
    <n v="862295914"/>
    <s v="Normal"/>
    <x v="1"/>
    <x v="1"/>
    <n v="22.38"/>
    <n v="1"/>
    <n v="22.38"/>
    <d v="2019-01-30T00:00:00"/>
    <x v="0"/>
    <x v="2"/>
    <n v="8.6"/>
  </r>
  <r>
    <n v="187835490"/>
    <s v="Member"/>
    <x v="0"/>
    <x v="2"/>
    <n v="20.77"/>
    <n v="4"/>
    <n v="83.08"/>
    <d v="2019-01-31T00:00:00"/>
    <x v="0"/>
    <x v="0"/>
    <n v="4.7"/>
  </r>
  <r>
    <n v="189552313"/>
    <s v="Normal"/>
    <x v="1"/>
    <x v="4"/>
    <n v="62.18"/>
    <n v="10"/>
    <n v="621.79999999999995"/>
    <d v="2019-01-31T00:00:00"/>
    <x v="0"/>
    <x v="1"/>
    <n v="6"/>
  </r>
  <r>
    <n v="226713580"/>
    <s v="Normal"/>
    <x v="1"/>
    <x v="1"/>
    <n v="23.75"/>
    <n v="9"/>
    <n v="213.75"/>
    <d v="2019-01-31T00:00:00"/>
    <x v="0"/>
    <x v="0"/>
    <n v="9.5"/>
  </r>
  <r>
    <n v="239363640"/>
    <s v="Normal"/>
    <x v="0"/>
    <x v="2"/>
    <n v="45.35"/>
    <n v="6"/>
    <n v="272.10000000000002"/>
    <d v="2019-01-31T00:00:00"/>
    <x v="0"/>
    <x v="1"/>
    <n v="6.1"/>
  </r>
  <r>
    <n v="286757818"/>
    <s v="Normal"/>
    <x v="0"/>
    <x v="4"/>
    <n v="69.08"/>
    <n v="2"/>
    <n v="138.16"/>
    <d v="2019-01-31T00:00:00"/>
    <x v="0"/>
    <x v="2"/>
    <n v="6.9"/>
  </r>
  <r>
    <n v="366930948"/>
    <s v="Member"/>
    <x v="0"/>
    <x v="2"/>
    <n v="66.349999999999994"/>
    <n v="1"/>
    <n v="66.349999999999994"/>
    <d v="2019-01-31T00:00:00"/>
    <x v="0"/>
    <x v="2"/>
    <n v="9.6999999999999993"/>
  </r>
  <r>
    <n v="457940464"/>
    <s v="Member"/>
    <x v="0"/>
    <x v="2"/>
    <n v="87.87"/>
    <n v="9"/>
    <n v="790.83"/>
    <d v="2019-01-31T00:00:00"/>
    <x v="0"/>
    <x v="1"/>
    <n v="5.6"/>
  </r>
  <r>
    <n v="522578364"/>
    <s v="Member"/>
    <x v="0"/>
    <x v="4"/>
    <n v="51.34"/>
    <n v="8"/>
    <n v="410.72"/>
    <d v="2019-01-31T00:00:00"/>
    <x v="0"/>
    <x v="1"/>
    <n v="7.6"/>
  </r>
  <r>
    <n v="525098450"/>
    <s v="Normal"/>
    <x v="0"/>
    <x v="2"/>
    <n v="72.13"/>
    <n v="10"/>
    <n v="721.3"/>
    <d v="2019-01-31T00:00:00"/>
    <x v="0"/>
    <x v="2"/>
    <n v="4.2"/>
  </r>
  <r>
    <n v="525887307"/>
    <s v="Member"/>
    <x v="0"/>
    <x v="1"/>
    <n v="75.819999999999993"/>
    <n v="1"/>
    <n v="75.819999999999993"/>
    <d v="2019-01-31T00:00:00"/>
    <x v="0"/>
    <x v="0"/>
    <n v="5.8"/>
  </r>
  <r>
    <n v="532597201"/>
    <s v="Member"/>
    <x v="0"/>
    <x v="1"/>
    <n v="79.930000000000007"/>
    <n v="6"/>
    <n v="479.58000000000004"/>
    <d v="2019-01-31T00:00:00"/>
    <x v="0"/>
    <x v="0"/>
    <n v="5.5"/>
  </r>
  <r>
    <n v="583721480"/>
    <s v="Member"/>
    <x v="0"/>
    <x v="2"/>
    <n v="37.06"/>
    <n v="4"/>
    <n v="148.24"/>
    <d v="2019-01-31T00:00:00"/>
    <x v="0"/>
    <x v="1"/>
    <n v="9.6999999999999993"/>
  </r>
  <r>
    <n v="735329839"/>
    <s v="Member"/>
    <x v="0"/>
    <x v="4"/>
    <n v="98.7"/>
    <n v="8"/>
    <n v="789.6"/>
    <d v="2019-01-31T00:00:00"/>
    <x v="0"/>
    <x v="1"/>
    <n v="8.5"/>
  </r>
  <r>
    <n v="834455519"/>
    <s v="Normal"/>
    <x v="1"/>
    <x v="2"/>
    <n v="43"/>
    <n v="4"/>
    <n v="172"/>
    <d v="2019-01-31T00:00:00"/>
    <x v="0"/>
    <x v="1"/>
    <n v="7.6"/>
  </r>
  <r>
    <n v="105311824"/>
    <s v="Member"/>
    <x v="0"/>
    <x v="1"/>
    <n v="69.52"/>
    <n v="7"/>
    <n v="486.64"/>
    <d v="2019-02-01T00:00:00"/>
    <x v="1"/>
    <x v="2"/>
    <n v="8.5"/>
  </r>
  <r>
    <n v="237016122"/>
    <s v="Member"/>
    <x v="1"/>
    <x v="3"/>
    <n v="80.790000000000006"/>
    <n v="9"/>
    <n v="727.11"/>
    <d v="2019-02-01T00:00:00"/>
    <x v="1"/>
    <x v="2"/>
    <n v="9.5"/>
  </r>
  <r>
    <n v="358889262"/>
    <s v="Member"/>
    <x v="1"/>
    <x v="5"/>
    <n v="87.48"/>
    <n v="6"/>
    <n v="524.88"/>
    <d v="2019-02-01T00:00:00"/>
    <x v="1"/>
    <x v="1"/>
    <n v="5.0999999999999996"/>
  </r>
  <r>
    <n v="443820585"/>
    <s v="Member"/>
    <x v="1"/>
    <x v="0"/>
    <n v="77.680000000000007"/>
    <n v="4"/>
    <n v="310.72000000000003"/>
    <d v="2019-02-01T00:00:00"/>
    <x v="1"/>
    <x v="0"/>
    <n v="8.4"/>
  </r>
  <r>
    <n v="551213069"/>
    <s v="Normal"/>
    <x v="1"/>
    <x v="2"/>
    <n v="23.07"/>
    <n v="9"/>
    <n v="207.63"/>
    <d v="2019-02-01T00:00:00"/>
    <x v="1"/>
    <x v="0"/>
    <n v="4.9000000000000004"/>
  </r>
  <r>
    <n v="870761733"/>
    <s v="Member"/>
    <x v="1"/>
    <x v="5"/>
    <n v="14.23"/>
    <n v="5"/>
    <n v="71.150000000000006"/>
    <d v="2019-02-01T00:00:00"/>
    <x v="1"/>
    <x v="2"/>
    <n v="4.4000000000000004"/>
  </r>
  <r>
    <n v="201862184"/>
    <s v="Member"/>
    <x v="1"/>
    <x v="2"/>
    <n v="26.26"/>
    <n v="7"/>
    <n v="183.82000000000002"/>
    <d v="2019-02-02T00:00:00"/>
    <x v="1"/>
    <x v="0"/>
    <n v="9.9"/>
  </r>
  <r>
    <n v="376028238"/>
    <s v="Normal"/>
    <x v="0"/>
    <x v="3"/>
    <n v="93.87"/>
    <n v="8"/>
    <n v="750.96"/>
    <d v="2019-02-02T00:00:00"/>
    <x v="1"/>
    <x v="2"/>
    <n v="8.3000000000000007"/>
  </r>
  <r>
    <n v="376563573"/>
    <s v="Normal"/>
    <x v="1"/>
    <x v="4"/>
    <n v="95.42"/>
    <n v="4"/>
    <n v="381.68"/>
    <d v="2019-02-02T00:00:00"/>
    <x v="1"/>
    <x v="1"/>
    <n v="6.4"/>
  </r>
  <r>
    <n v="382034532"/>
    <s v="Member"/>
    <x v="1"/>
    <x v="0"/>
    <n v="18.329999999999998"/>
    <n v="1"/>
    <n v="18.329999999999998"/>
    <d v="2019-02-02T00:00:00"/>
    <x v="1"/>
    <x v="0"/>
    <n v="4.3"/>
  </r>
  <r>
    <n v="390175806"/>
    <s v="Member"/>
    <x v="1"/>
    <x v="5"/>
    <n v="38.42"/>
    <n v="1"/>
    <n v="38.42"/>
    <d v="2019-02-02T00:00:00"/>
    <x v="1"/>
    <x v="0"/>
    <n v="8.6"/>
  </r>
  <r>
    <n v="405313305"/>
    <s v="Member"/>
    <x v="0"/>
    <x v="4"/>
    <n v="43.13"/>
    <n v="10"/>
    <n v="431.3"/>
    <d v="2019-02-02T00:00:00"/>
    <x v="1"/>
    <x v="2"/>
    <n v="5.5"/>
  </r>
  <r>
    <n v="418050656"/>
    <s v="Normal"/>
    <x v="1"/>
    <x v="4"/>
    <n v="25.56"/>
    <n v="7"/>
    <n v="178.92"/>
    <d v="2019-02-02T00:00:00"/>
    <x v="1"/>
    <x v="0"/>
    <n v="7.1"/>
  </r>
  <r>
    <n v="420188989"/>
    <s v="Member"/>
    <x v="1"/>
    <x v="1"/>
    <n v="51.52"/>
    <n v="8"/>
    <n v="412.16"/>
    <d v="2019-02-02T00:00:00"/>
    <x v="1"/>
    <x v="0"/>
    <n v="9.6"/>
  </r>
  <r>
    <n v="541083113"/>
    <s v="Normal"/>
    <x v="0"/>
    <x v="5"/>
    <n v="65.97"/>
    <n v="8"/>
    <n v="527.76"/>
    <d v="2019-02-02T00:00:00"/>
    <x v="1"/>
    <x v="0"/>
    <n v="8.4"/>
  </r>
  <r>
    <n v="554538700"/>
    <s v="Member"/>
    <x v="0"/>
    <x v="3"/>
    <n v="56.11"/>
    <n v="2"/>
    <n v="112.22"/>
    <d v="2019-02-02T00:00:00"/>
    <x v="1"/>
    <x v="0"/>
    <n v="6.3"/>
  </r>
  <r>
    <n v="642322990"/>
    <s v="Normal"/>
    <x v="1"/>
    <x v="5"/>
    <n v="10.96"/>
    <n v="10"/>
    <n v="109.60000000000001"/>
    <d v="2019-02-02T00:00:00"/>
    <x v="1"/>
    <x v="1"/>
    <n v="6"/>
  </r>
  <r>
    <n v="717964189"/>
    <s v="Normal"/>
    <x v="1"/>
    <x v="2"/>
    <n v="35.49"/>
    <n v="6"/>
    <n v="212.94"/>
    <d v="2019-02-02T00:00:00"/>
    <x v="1"/>
    <x v="0"/>
    <n v="4.0999999999999996"/>
  </r>
  <r>
    <n v="756931854"/>
    <s v="Member"/>
    <x v="1"/>
    <x v="4"/>
    <n v="83.35"/>
    <n v="2"/>
    <n v="166.7"/>
    <d v="2019-02-02T00:00:00"/>
    <x v="1"/>
    <x v="2"/>
    <n v="9.5"/>
  </r>
  <r>
    <n v="845510542"/>
    <s v="Member"/>
    <x v="0"/>
    <x v="5"/>
    <n v="46.55"/>
    <n v="9"/>
    <n v="418.95"/>
    <d v="2019-02-02T00:00:00"/>
    <x v="1"/>
    <x v="1"/>
    <n v="6.4"/>
  </r>
  <r>
    <n v="190593964"/>
    <s v="Member"/>
    <x v="0"/>
    <x v="5"/>
    <n v="47.16"/>
    <n v="5"/>
    <n v="235.79999999999998"/>
    <d v="2019-02-03T00:00:00"/>
    <x v="1"/>
    <x v="2"/>
    <n v="6"/>
  </r>
  <r>
    <n v="277632961"/>
    <s v="Member"/>
    <x v="0"/>
    <x v="1"/>
    <n v="73.97"/>
    <n v="1"/>
    <n v="73.97"/>
    <d v="2019-02-03T00:00:00"/>
    <x v="1"/>
    <x v="2"/>
    <n v="5.4"/>
  </r>
  <r>
    <n v="322022271"/>
    <s v="Normal"/>
    <x v="1"/>
    <x v="1"/>
    <n v="42.97"/>
    <n v="3"/>
    <n v="128.91"/>
    <d v="2019-02-03T00:00:00"/>
    <x v="1"/>
    <x v="0"/>
    <n v="9.3000000000000007"/>
  </r>
  <r>
    <n v="326712155"/>
    <s v="Normal"/>
    <x v="1"/>
    <x v="1"/>
    <n v="73.95"/>
    <n v="4"/>
    <n v="295.8"/>
    <d v="2019-02-03T00:00:00"/>
    <x v="1"/>
    <x v="0"/>
    <n v="6.1"/>
  </r>
  <r>
    <n v="326785178"/>
    <s v="Member"/>
    <x v="0"/>
    <x v="5"/>
    <n v="91.4"/>
    <n v="7"/>
    <n v="639.80000000000007"/>
    <d v="2019-02-03T00:00:00"/>
    <x v="1"/>
    <x v="0"/>
    <n v="9.5"/>
  </r>
  <r>
    <n v="347342234"/>
    <s v="Member"/>
    <x v="1"/>
    <x v="1"/>
    <n v="55.07"/>
    <n v="9"/>
    <n v="495.63"/>
    <d v="2019-02-03T00:00:00"/>
    <x v="1"/>
    <x v="1"/>
    <n v="10"/>
  </r>
  <r>
    <n v="430603493"/>
    <s v="Member"/>
    <x v="1"/>
    <x v="3"/>
    <n v="94.88"/>
    <n v="7"/>
    <n v="664.16"/>
    <d v="2019-02-03T00:00:00"/>
    <x v="1"/>
    <x v="0"/>
    <n v="4.2"/>
  </r>
  <r>
    <n v="443590061"/>
    <s v="Member"/>
    <x v="0"/>
    <x v="5"/>
    <n v="67.45"/>
    <n v="10"/>
    <n v="674.5"/>
    <d v="2019-02-03T00:00:00"/>
    <x v="1"/>
    <x v="1"/>
    <n v="4.2"/>
  </r>
  <r>
    <n v="566711091"/>
    <s v="Normal"/>
    <x v="0"/>
    <x v="4"/>
    <n v="77.02"/>
    <n v="5"/>
    <n v="385.09999999999997"/>
    <d v="2019-02-03T00:00:00"/>
    <x v="1"/>
    <x v="0"/>
    <n v="5.5"/>
  </r>
  <r>
    <n v="585868361"/>
    <s v="Normal"/>
    <x v="1"/>
    <x v="5"/>
    <n v="27.28"/>
    <n v="5"/>
    <n v="136.4"/>
    <d v="2019-02-03T00:00:00"/>
    <x v="1"/>
    <x v="2"/>
    <n v="8.6"/>
  </r>
  <r>
    <n v="639761242"/>
    <s v="Normal"/>
    <x v="0"/>
    <x v="5"/>
    <n v="40.520000000000003"/>
    <n v="5"/>
    <n v="202.60000000000002"/>
    <d v="2019-02-03T00:00:00"/>
    <x v="1"/>
    <x v="0"/>
    <n v="4.5"/>
  </r>
  <r>
    <n v="676102200"/>
    <s v="Member"/>
    <x v="0"/>
    <x v="4"/>
    <n v="53.78"/>
    <n v="1"/>
    <n v="53.78"/>
    <d v="2019-02-03T00:00:00"/>
    <x v="1"/>
    <x v="1"/>
    <n v="4.7"/>
  </r>
  <r>
    <n v="718579773"/>
    <s v="Normal"/>
    <x v="1"/>
    <x v="1"/>
    <n v="49.33"/>
    <n v="10"/>
    <n v="493.29999999999995"/>
    <d v="2019-02-03T00:00:00"/>
    <x v="1"/>
    <x v="2"/>
    <n v="9.4"/>
  </r>
  <r>
    <n v="742045161"/>
    <s v="Member"/>
    <x v="0"/>
    <x v="3"/>
    <n v="72.78"/>
    <n v="10"/>
    <n v="727.8"/>
    <d v="2019-02-03T00:00:00"/>
    <x v="1"/>
    <x v="0"/>
    <n v="7.3"/>
  </r>
  <r>
    <n v="151337434"/>
    <s v="Normal"/>
    <x v="1"/>
    <x v="5"/>
    <n v="67.77"/>
    <n v="1"/>
    <n v="67.77"/>
    <d v="2019-02-04T00:00:00"/>
    <x v="1"/>
    <x v="2"/>
    <n v="6.5"/>
  </r>
  <r>
    <n v="198669832"/>
    <s v="Member"/>
    <x v="1"/>
    <x v="4"/>
    <n v="72.040000000000006"/>
    <n v="2"/>
    <n v="144.08000000000001"/>
    <d v="2019-02-04T00:00:00"/>
    <x v="1"/>
    <x v="0"/>
    <n v="9.5"/>
  </r>
  <r>
    <n v="236863015"/>
    <s v="Member"/>
    <x v="0"/>
    <x v="3"/>
    <n v="13.98"/>
    <n v="1"/>
    <n v="13.98"/>
    <d v="2019-02-04T00:00:00"/>
    <x v="1"/>
    <x v="1"/>
    <n v="9.8000000000000007"/>
  </r>
  <r>
    <n v="268203585"/>
    <s v="Normal"/>
    <x v="1"/>
    <x v="0"/>
    <n v="13.85"/>
    <n v="9"/>
    <n v="124.64999999999999"/>
    <d v="2019-02-04T00:00:00"/>
    <x v="1"/>
    <x v="1"/>
    <n v="6"/>
  </r>
  <r>
    <n v="404915964"/>
    <s v="Normal"/>
    <x v="0"/>
    <x v="2"/>
    <n v="74.58"/>
    <n v="7"/>
    <n v="522.05999999999995"/>
    <d v="2019-02-04T00:00:00"/>
    <x v="1"/>
    <x v="2"/>
    <n v="9"/>
  </r>
  <r>
    <n v="434359162"/>
    <s v="Member"/>
    <x v="0"/>
    <x v="5"/>
    <n v="23.34"/>
    <n v="4"/>
    <n v="93.36"/>
    <d v="2019-02-04T00:00:00"/>
    <x v="1"/>
    <x v="1"/>
    <n v="7.4"/>
  </r>
  <r>
    <n v="441947118"/>
    <s v="Member"/>
    <x v="0"/>
    <x v="2"/>
    <n v="71.95"/>
    <n v="1"/>
    <n v="71.95"/>
    <d v="2019-02-04T00:00:00"/>
    <x v="1"/>
    <x v="0"/>
    <n v="7.3"/>
  </r>
  <r>
    <n v="518172983"/>
    <s v="Normal"/>
    <x v="1"/>
    <x v="4"/>
    <n v="48.63"/>
    <n v="4"/>
    <n v="194.52"/>
    <d v="2019-02-04T00:00:00"/>
    <x v="1"/>
    <x v="1"/>
    <n v="7.6"/>
  </r>
  <r>
    <n v="627953243"/>
    <s v="Member"/>
    <x v="1"/>
    <x v="3"/>
    <n v="77.680000000000007"/>
    <n v="9"/>
    <n v="699.12000000000012"/>
    <d v="2019-02-04T00:00:00"/>
    <x v="1"/>
    <x v="1"/>
    <n v="9.8000000000000007"/>
  </r>
  <r>
    <n v="695286250"/>
    <s v="Normal"/>
    <x v="1"/>
    <x v="1"/>
    <n v="43.06"/>
    <n v="5"/>
    <n v="215.3"/>
    <d v="2019-02-04T00:00:00"/>
    <x v="1"/>
    <x v="1"/>
    <n v="7.7"/>
  </r>
  <r>
    <n v="745713520"/>
    <s v="Member"/>
    <x v="1"/>
    <x v="2"/>
    <n v="25.22"/>
    <n v="7"/>
    <n v="176.54"/>
    <d v="2019-02-04T00:00:00"/>
    <x v="1"/>
    <x v="0"/>
    <n v="8.1999999999999993"/>
  </r>
  <r>
    <n v="181946432"/>
    <s v="Member"/>
    <x v="0"/>
    <x v="4"/>
    <n v="69.33"/>
    <n v="2"/>
    <n v="138.66"/>
    <d v="2019-02-05T00:00:00"/>
    <x v="1"/>
    <x v="1"/>
    <n v="9.6999999999999993"/>
  </r>
  <r>
    <n v="210571719"/>
    <s v="Normal"/>
    <x v="1"/>
    <x v="0"/>
    <n v="58.24"/>
    <n v="9"/>
    <n v="524.16"/>
    <d v="2019-02-05T00:00:00"/>
    <x v="1"/>
    <x v="0"/>
    <n v="9.6999999999999993"/>
  </r>
  <r>
    <n v="210675886"/>
    <s v="Member"/>
    <x v="1"/>
    <x v="0"/>
    <n v="98.21"/>
    <n v="3"/>
    <n v="294.63"/>
    <d v="2019-02-05T00:00:00"/>
    <x v="1"/>
    <x v="2"/>
    <n v="7.8"/>
  </r>
  <r>
    <n v="307042070"/>
    <s v="Member"/>
    <x v="1"/>
    <x v="4"/>
    <n v="30.62"/>
    <n v="1"/>
    <n v="30.62"/>
    <d v="2019-02-05T00:00:00"/>
    <x v="1"/>
    <x v="2"/>
    <n v="4.0999999999999996"/>
  </r>
  <r>
    <n v="324923863"/>
    <s v="Member"/>
    <x v="0"/>
    <x v="2"/>
    <n v="20.89"/>
    <n v="2"/>
    <n v="41.78"/>
    <d v="2019-02-05T00:00:00"/>
    <x v="1"/>
    <x v="0"/>
    <n v="9.8000000000000007"/>
  </r>
  <r>
    <n v="325894209"/>
    <s v="Member"/>
    <x v="0"/>
    <x v="5"/>
    <n v="87.9"/>
    <n v="1"/>
    <n v="87.9"/>
    <d v="2019-02-05T00:00:00"/>
    <x v="1"/>
    <x v="1"/>
    <n v="6.7"/>
  </r>
  <r>
    <n v="338652210"/>
    <s v="Member"/>
    <x v="1"/>
    <x v="0"/>
    <n v="68.599999999999994"/>
    <n v="10"/>
    <n v="686"/>
    <d v="2019-02-05T00:00:00"/>
    <x v="1"/>
    <x v="0"/>
    <n v="9.1"/>
  </r>
  <r>
    <n v="374173652"/>
    <s v="Member"/>
    <x v="1"/>
    <x v="5"/>
    <n v="42.82"/>
    <n v="9"/>
    <n v="385.38"/>
    <d v="2019-02-05T00:00:00"/>
    <x v="1"/>
    <x v="2"/>
    <n v="8.9"/>
  </r>
  <r>
    <n v="409496995"/>
    <s v="Member"/>
    <x v="1"/>
    <x v="5"/>
    <n v="47.27"/>
    <n v="6"/>
    <n v="283.62"/>
    <d v="2019-02-05T00:00:00"/>
    <x v="1"/>
    <x v="0"/>
    <n v="8.8000000000000007"/>
  </r>
  <r>
    <n v="479268945"/>
    <s v="Member"/>
    <x v="1"/>
    <x v="1"/>
    <n v="16.489999999999998"/>
    <n v="2"/>
    <n v="32.979999999999997"/>
    <d v="2019-02-05T00:00:00"/>
    <x v="1"/>
    <x v="1"/>
    <n v="4.5999999999999996"/>
  </r>
  <r>
    <n v="729099681"/>
    <s v="Member"/>
    <x v="0"/>
    <x v="3"/>
    <n v="25.91"/>
    <n v="6"/>
    <n v="155.46"/>
    <d v="2019-02-05T00:00:00"/>
    <x v="1"/>
    <x v="1"/>
    <n v="8.6999999999999993"/>
  </r>
  <r>
    <n v="880350356"/>
    <s v="Member"/>
    <x v="1"/>
    <x v="1"/>
    <n v="75.2"/>
    <n v="3"/>
    <n v="225.60000000000002"/>
    <d v="2019-02-05T00:00:00"/>
    <x v="1"/>
    <x v="1"/>
    <n v="4.8"/>
  </r>
  <r>
    <n v="149140304"/>
    <s v="Member"/>
    <x v="1"/>
    <x v="0"/>
    <n v="28.5"/>
    <n v="8"/>
    <n v="228"/>
    <d v="2019-02-06T00:00:00"/>
    <x v="1"/>
    <x v="0"/>
    <n v="6.6"/>
  </r>
  <r>
    <n v="183566882"/>
    <s v="Member"/>
    <x v="1"/>
    <x v="5"/>
    <n v="99.42"/>
    <n v="4"/>
    <n v="397.68"/>
    <d v="2019-02-06T00:00:00"/>
    <x v="1"/>
    <x v="1"/>
    <n v="7.5"/>
  </r>
  <r>
    <n v="258927466"/>
    <s v="Normal"/>
    <x v="1"/>
    <x v="0"/>
    <n v="35.68"/>
    <n v="5"/>
    <n v="178.4"/>
    <d v="2019-02-06T00:00:00"/>
    <x v="1"/>
    <x v="2"/>
    <n v="6.6"/>
  </r>
  <r>
    <n v="351620822"/>
    <s v="Member"/>
    <x v="1"/>
    <x v="4"/>
    <n v="14.48"/>
    <n v="4"/>
    <n v="57.92"/>
    <d v="2019-02-06T00:00:00"/>
    <x v="1"/>
    <x v="1"/>
    <n v="4.5"/>
  </r>
  <r>
    <n v="373881424"/>
    <s v="Member"/>
    <x v="0"/>
    <x v="3"/>
    <n v="35.81"/>
    <n v="5"/>
    <n v="179.05"/>
    <d v="2019-02-06T00:00:00"/>
    <x v="1"/>
    <x v="1"/>
    <n v="7.9"/>
  </r>
  <r>
    <n v="471068611"/>
    <s v="Normal"/>
    <x v="1"/>
    <x v="5"/>
    <n v="52.42"/>
    <n v="1"/>
    <n v="52.42"/>
    <d v="2019-02-06T00:00:00"/>
    <x v="1"/>
    <x v="2"/>
    <n v="6.3"/>
  </r>
  <r>
    <n v="512910811"/>
    <s v="Normal"/>
    <x v="0"/>
    <x v="0"/>
    <n v="89.75"/>
    <n v="1"/>
    <n v="89.75"/>
    <d v="2019-02-06T00:00:00"/>
    <x v="1"/>
    <x v="2"/>
    <n v="6.6"/>
  </r>
  <r>
    <n v="595862894"/>
    <s v="Member"/>
    <x v="0"/>
    <x v="4"/>
    <n v="96.98"/>
    <n v="4"/>
    <n v="387.92"/>
    <d v="2019-02-06T00:00:00"/>
    <x v="1"/>
    <x v="1"/>
    <n v="9.4"/>
  </r>
  <r>
    <n v="609818548"/>
    <s v="Member"/>
    <x v="1"/>
    <x v="3"/>
    <n v="37.44"/>
    <n v="6"/>
    <n v="224.64"/>
    <d v="2019-02-06T00:00:00"/>
    <x v="1"/>
    <x v="2"/>
    <n v="5.9"/>
  </r>
  <r>
    <n v="727463608"/>
    <s v="Member"/>
    <x v="1"/>
    <x v="5"/>
    <n v="20.010000000000002"/>
    <n v="9"/>
    <n v="180.09"/>
    <d v="2019-02-06T00:00:00"/>
    <x v="1"/>
    <x v="1"/>
    <n v="4.0999999999999996"/>
  </r>
  <r>
    <n v="811351094"/>
    <s v="Member"/>
    <x v="0"/>
    <x v="2"/>
    <n v="50.45"/>
    <n v="6"/>
    <n v="302.70000000000005"/>
    <d v="2019-02-06T00:00:00"/>
    <x v="1"/>
    <x v="2"/>
    <n v="8.9"/>
  </r>
  <r>
    <n v="857679057"/>
    <s v="Normal"/>
    <x v="0"/>
    <x v="2"/>
    <n v="22.95"/>
    <n v="10"/>
    <n v="229.5"/>
    <d v="2019-02-06T00:00:00"/>
    <x v="1"/>
    <x v="1"/>
    <n v="8.1999999999999993"/>
  </r>
  <r>
    <n v="875465808"/>
    <s v="Member"/>
    <x v="0"/>
    <x v="0"/>
    <n v="25.9"/>
    <n v="10"/>
    <n v="259"/>
    <d v="2019-02-06T00:00:00"/>
    <x v="1"/>
    <x v="1"/>
    <n v="8.6999999999999993"/>
  </r>
  <r>
    <n v="114355271"/>
    <s v="Normal"/>
    <x v="1"/>
    <x v="2"/>
    <n v="57.91"/>
    <n v="8"/>
    <n v="463.28"/>
    <d v="2019-02-07T00:00:00"/>
    <x v="1"/>
    <x v="0"/>
    <n v="8.1"/>
  </r>
  <r>
    <n v="214176927"/>
    <s v="Normal"/>
    <x v="1"/>
    <x v="5"/>
    <n v="16.48"/>
    <n v="6"/>
    <n v="98.88"/>
    <d v="2019-02-07T00:00:00"/>
    <x v="1"/>
    <x v="1"/>
    <n v="9.9"/>
  </r>
  <r>
    <n v="252562699"/>
    <s v="Normal"/>
    <x v="0"/>
    <x v="5"/>
    <n v="43.19"/>
    <n v="10"/>
    <n v="431.9"/>
    <d v="2019-02-07T00:00:00"/>
    <x v="1"/>
    <x v="1"/>
    <n v="8.1999999999999993"/>
  </r>
  <r>
    <n v="374385555"/>
    <s v="Normal"/>
    <x v="1"/>
    <x v="4"/>
    <n v="63.71"/>
    <n v="5"/>
    <n v="318.55"/>
    <d v="2019-02-07T00:00:00"/>
    <x v="1"/>
    <x v="1"/>
    <n v="8.5"/>
  </r>
  <r>
    <n v="380944661"/>
    <s v="Member"/>
    <x v="0"/>
    <x v="2"/>
    <n v="65.94"/>
    <n v="4"/>
    <n v="263.76"/>
    <d v="2019-02-07T00:00:00"/>
    <x v="1"/>
    <x v="2"/>
    <n v="6.9"/>
  </r>
  <r>
    <n v="421959805"/>
    <s v="Normal"/>
    <x v="1"/>
    <x v="2"/>
    <n v="28.96"/>
    <n v="1"/>
    <n v="28.96"/>
    <d v="2019-02-07T00:00:00"/>
    <x v="1"/>
    <x v="2"/>
    <n v="6.2"/>
  </r>
  <r>
    <n v="430023888"/>
    <s v="Normal"/>
    <x v="0"/>
    <x v="2"/>
    <n v="46.02"/>
    <n v="6"/>
    <n v="276.12"/>
    <d v="2019-02-07T00:00:00"/>
    <x v="1"/>
    <x v="0"/>
    <n v="7.1"/>
  </r>
  <r>
    <n v="453336436"/>
    <s v="Normal"/>
    <x v="1"/>
    <x v="3"/>
    <n v="93.12"/>
    <n v="8"/>
    <n v="744.96"/>
    <d v="2019-02-07T00:00:00"/>
    <x v="1"/>
    <x v="0"/>
    <n v="6.8"/>
  </r>
  <r>
    <n v="533335337"/>
    <s v="Normal"/>
    <x v="0"/>
    <x v="2"/>
    <n v="79.39"/>
    <n v="10"/>
    <n v="793.9"/>
    <d v="2019-02-07T00:00:00"/>
    <x v="1"/>
    <x v="0"/>
    <n v="6.2"/>
  </r>
  <r>
    <n v="560496611"/>
    <s v="Member"/>
    <x v="1"/>
    <x v="1"/>
    <n v="45.58"/>
    <n v="1"/>
    <n v="45.58"/>
    <d v="2019-02-07T00:00:00"/>
    <x v="1"/>
    <x v="0"/>
    <n v="9.8000000000000007"/>
  </r>
  <r>
    <n v="583414548"/>
    <s v="Normal"/>
    <x v="0"/>
    <x v="3"/>
    <n v="16.670000000000002"/>
    <n v="7"/>
    <n v="116.69000000000001"/>
    <d v="2019-02-07T00:00:00"/>
    <x v="1"/>
    <x v="1"/>
    <n v="7.4"/>
  </r>
  <r>
    <n v="626437888"/>
    <s v="Normal"/>
    <x v="1"/>
    <x v="4"/>
    <n v="60.41"/>
    <n v="8"/>
    <n v="483.28"/>
    <d v="2019-02-07T00:00:00"/>
    <x v="1"/>
    <x v="1"/>
    <n v="9.6"/>
  </r>
  <r>
    <n v="635406220"/>
    <s v="Normal"/>
    <x v="0"/>
    <x v="0"/>
    <n v="89.6"/>
    <n v="8"/>
    <n v="716.8"/>
    <d v="2019-02-07T00:00:00"/>
    <x v="1"/>
    <x v="1"/>
    <n v="6.6"/>
  </r>
  <r>
    <n v="641963695"/>
    <s v="Member"/>
    <x v="1"/>
    <x v="4"/>
    <n v="43.46"/>
    <n v="6"/>
    <n v="260.76"/>
    <d v="2019-02-07T00:00:00"/>
    <x v="1"/>
    <x v="1"/>
    <n v="8.5"/>
  </r>
  <r>
    <n v="648943045"/>
    <s v="Normal"/>
    <x v="0"/>
    <x v="0"/>
    <n v="58.95"/>
    <n v="10"/>
    <n v="589.5"/>
    <d v="2019-02-07T00:00:00"/>
    <x v="1"/>
    <x v="1"/>
    <n v="8.1"/>
  </r>
  <r>
    <n v="744829138"/>
    <s v="Normal"/>
    <x v="0"/>
    <x v="4"/>
    <n v="86.13"/>
    <n v="2"/>
    <n v="172.26"/>
    <d v="2019-02-07T00:00:00"/>
    <x v="1"/>
    <x v="0"/>
    <n v="8.1999999999999993"/>
  </r>
  <r>
    <n v="784219238"/>
    <s v="Member"/>
    <x v="0"/>
    <x v="1"/>
    <n v="10.17"/>
    <n v="1"/>
    <n v="10.17"/>
    <d v="2019-02-07T00:00:00"/>
    <x v="1"/>
    <x v="0"/>
    <n v="5.9"/>
  </r>
  <r>
    <n v="810606344"/>
    <s v="Normal"/>
    <x v="1"/>
    <x v="2"/>
    <n v="40.86"/>
    <n v="8"/>
    <n v="326.88"/>
    <d v="2019-02-07T00:00:00"/>
    <x v="1"/>
    <x v="2"/>
    <n v="6.5"/>
  </r>
  <r>
    <n v="827445872"/>
    <s v="Member"/>
    <x v="1"/>
    <x v="5"/>
    <n v="54.36"/>
    <n v="10"/>
    <n v="543.6"/>
    <d v="2019-02-07T00:00:00"/>
    <x v="1"/>
    <x v="2"/>
    <n v="6.1"/>
  </r>
  <r>
    <n v="868811752"/>
    <s v="Normal"/>
    <x v="0"/>
    <x v="3"/>
    <n v="22.02"/>
    <n v="9"/>
    <n v="198.18"/>
    <d v="2019-02-07T00:00:00"/>
    <x v="1"/>
    <x v="0"/>
    <n v="6.8"/>
  </r>
  <r>
    <n v="181826255"/>
    <s v="Normal"/>
    <x v="1"/>
    <x v="3"/>
    <n v="16.37"/>
    <n v="6"/>
    <n v="98.22"/>
    <d v="2019-02-08T00:00:00"/>
    <x v="1"/>
    <x v="0"/>
    <n v="7"/>
  </r>
  <r>
    <n v="271888734"/>
    <s v="Member"/>
    <x v="1"/>
    <x v="4"/>
    <n v="97.21"/>
    <n v="10"/>
    <n v="972.09999999999991"/>
    <d v="2019-02-08T00:00:00"/>
    <x v="1"/>
    <x v="2"/>
    <n v="8.6999999999999993"/>
  </r>
  <r>
    <n v="354255821"/>
    <s v="Member"/>
    <x v="1"/>
    <x v="1"/>
    <n v="69.12"/>
    <n v="6"/>
    <n v="414.72"/>
    <d v="2019-02-08T00:00:00"/>
    <x v="1"/>
    <x v="0"/>
    <n v="5.6"/>
  </r>
  <r>
    <n v="373737910"/>
    <s v="Normal"/>
    <x v="0"/>
    <x v="1"/>
    <n v="86.31"/>
    <n v="7"/>
    <n v="604.17000000000007"/>
    <d v="2019-02-08T00:00:00"/>
    <x v="1"/>
    <x v="1"/>
    <n v="5.3"/>
  </r>
  <r>
    <n v="440595691"/>
    <s v="Member"/>
    <x v="1"/>
    <x v="0"/>
    <n v="37.15"/>
    <n v="7"/>
    <n v="260.05"/>
    <d v="2019-02-08T00:00:00"/>
    <x v="1"/>
    <x v="2"/>
    <n v="7.7"/>
  </r>
  <r>
    <n v="549847482"/>
    <s v="Normal"/>
    <x v="1"/>
    <x v="1"/>
    <n v="90.28"/>
    <n v="9"/>
    <n v="812.52"/>
    <d v="2019-02-08T00:00:00"/>
    <x v="1"/>
    <x v="1"/>
    <n v="7.2"/>
  </r>
  <r>
    <n v="649296775"/>
    <s v="Normal"/>
    <x v="0"/>
    <x v="4"/>
    <n v="33.520000000000003"/>
    <n v="1"/>
    <n v="33.520000000000003"/>
    <d v="2019-02-08T00:00:00"/>
    <x v="1"/>
    <x v="0"/>
    <n v="6.7"/>
  </r>
  <r>
    <n v="687478271"/>
    <s v="Normal"/>
    <x v="0"/>
    <x v="4"/>
    <n v="98.98"/>
    <n v="10"/>
    <n v="989.80000000000007"/>
    <d v="2019-02-08T00:00:00"/>
    <x v="1"/>
    <x v="2"/>
    <n v="8.6999999999999993"/>
  </r>
  <r>
    <n v="732045373"/>
    <s v="Member"/>
    <x v="0"/>
    <x v="3"/>
    <n v="46.47"/>
    <n v="4"/>
    <n v="185.88"/>
    <d v="2019-02-08T00:00:00"/>
    <x v="1"/>
    <x v="0"/>
    <n v="7"/>
  </r>
  <r>
    <n v="756490168"/>
    <s v="Member"/>
    <x v="0"/>
    <x v="4"/>
    <n v="19.7"/>
    <n v="1"/>
    <n v="19.7"/>
    <d v="2019-02-08T00:00:00"/>
    <x v="1"/>
    <x v="1"/>
    <n v="9.5"/>
  </r>
  <r>
    <n v="815046282"/>
    <s v="Member"/>
    <x v="1"/>
    <x v="1"/>
    <n v="64.97"/>
    <n v="5"/>
    <n v="324.85000000000002"/>
    <d v="2019-02-08T00:00:00"/>
    <x v="1"/>
    <x v="2"/>
    <n v="6.5"/>
  </r>
  <r>
    <n v="830582383"/>
    <s v="Normal"/>
    <x v="0"/>
    <x v="3"/>
    <n v="31.75"/>
    <n v="4"/>
    <n v="127"/>
    <d v="2019-02-08T00:00:00"/>
    <x v="1"/>
    <x v="0"/>
    <n v="8.6"/>
  </r>
  <r>
    <n v="130988941"/>
    <s v="Normal"/>
    <x v="0"/>
    <x v="4"/>
    <n v="64.260000000000005"/>
    <n v="7"/>
    <n v="449.82000000000005"/>
    <d v="2019-02-09T00:00:00"/>
    <x v="1"/>
    <x v="0"/>
    <n v="5.7"/>
  </r>
  <r>
    <n v="146095432"/>
    <s v="Member"/>
    <x v="0"/>
    <x v="5"/>
    <n v="35.04"/>
    <n v="9"/>
    <n v="315.36"/>
    <d v="2019-02-09T00:00:00"/>
    <x v="1"/>
    <x v="1"/>
    <n v="4.5999999999999996"/>
  </r>
  <r>
    <n v="200406154"/>
    <s v="Member"/>
    <x v="0"/>
    <x v="3"/>
    <n v="65.91"/>
    <n v="6"/>
    <n v="395.46"/>
    <d v="2019-02-09T00:00:00"/>
    <x v="1"/>
    <x v="0"/>
    <n v="5.7"/>
  </r>
  <r>
    <n v="428835800"/>
    <s v="Member"/>
    <x v="1"/>
    <x v="5"/>
    <n v="21.08"/>
    <n v="3"/>
    <n v="63.239999999999995"/>
    <d v="2019-02-09T00:00:00"/>
    <x v="1"/>
    <x v="0"/>
    <n v="7.3"/>
  </r>
  <r>
    <n v="447157839"/>
    <s v="Member"/>
    <x v="1"/>
    <x v="1"/>
    <n v="22.24"/>
    <n v="10"/>
    <n v="222.39999999999998"/>
    <d v="2019-02-09T00:00:00"/>
    <x v="1"/>
    <x v="0"/>
    <n v="4.2"/>
  </r>
  <r>
    <n v="450423339"/>
    <s v="Normal"/>
    <x v="0"/>
    <x v="0"/>
    <n v="84.61"/>
    <n v="10"/>
    <n v="846.1"/>
    <d v="2019-02-09T00:00:00"/>
    <x v="1"/>
    <x v="2"/>
    <n v="8.8000000000000007"/>
  </r>
  <r>
    <n v="509100516"/>
    <s v="Normal"/>
    <x v="0"/>
    <x v="3"/>
    <n v="45.97"/>
    <n v="4"/>
    <n v="183.88"/>
    <d v="2019-02-09T00:00:00"/>
    <x v="1"/>
    <x v="1"/>
    <n v="5.0999999999999996"/>
  </r>
  <r>
    <n v="602809671"/>
    <s v="Member"/>
    <x v="1"/>
    <x v="3"/>
    <n v="15.95"/>
    <n v="6"/>
    <n v="95.699999999999989"/>
    <d v="2019-02-09T00:00:00"/>
    <x v="1"/>
    <x v="2"/>
    <n v="5.0999999999999996"/>
  </r>
  <r>
    <n v="727021313"/>
    <s v="Member"/>
    <x v="0"/>
    <x v="5"/>
    <n v="31.84"/>
    <n v="1"/>
    <n v="31.84"/>
    <d v="2019-02-09T00:00:00"/>
    <x v="1"/>
    <x v="0"/>
    <n v="7.7"/>
  </r>
  <r>
    <n v="746190921"/>
    <s v="Normal"/>
    <x v="0"/>
    <x v="5"/>
    <n v="21.58"/>
    <n v="1"/>
    <n v="21.58"/>
    <d v="2019-02-09T00:00:00"/>
    <x v="1"/>
    <x v="1"/>
    <n v="7.2"/>
  </r>
  <r>
    <n v="747587183"/>
    <s v="Normal"/>
    <x v="0"/>
    <x v="4"/>
    <n v="57.27"/>
    <n v="3"/>
    <n v="171.81"/>
    <d v="2019-02-09T00:00:00"/>
    <x v="1"/>
    <x v="1"/>
    <n v="6.5"/>
  </r>
  <r>
    <n v="866057563"/>
    <s v="Member"/>
    <x v="1"/>
    <x v="2"/>
    <n v="81.400000000000006"/>
    <n v="3"/>
    <n v="244.20000000000002"/>
    <d v="2019-02-09T00:00:00"/>
    <x v="1"/>
    <x v="0"/>
    <n v="4.8"/>
  </r>
  <r>
    <n v="871399221"/>
    <s v="Normal"/>
    <x v="1"/>
    <x v="2"/>
    <n v="12.45"/>
    <n v="6"/>
    <n v="74.699999999999989"/>
    <d v="2019-02-09T00:00:00"/>
    <x v="1"/>
    <x v="0"/>
    <n v="4.0999999999999996"/>
  </r>
  <r>
    <n v="162488011"/>
    <s v="Member"/>
    <x v="1"/>
    <x v="5"/>
    <n v="44.59"/>
    <n v="5"/>
    <n v="222.95000000000002"/>
    <d v="2019-02-10T00:00:00"/>
    <x v="1"/>
    <x v="0"/>
    <n v="8.5"/>
  </r>
  <r>
    <n v="196012849"/>
    <s v="Member"/>
    <x v="1"/>
    <x v="4"/>
    <n v="73.38"/>
    <n v="7"/>
    <n v="513.66"/>
    <d v="2019-02-10T00:00:00"/>
    <x v="1"/>
    <x v="0"/>
    <n v="9.5"/>
  </r>
  <r>
    <n v="227074446"/>
    <s v="Member"/>
    <x v="1"/>
    <x v="2"/>
    <n v="78.13"/>
    <n v="10"/>
    <n v="781.3"/>
    <d v="2019-02-10T00:00:00"/>
    <x v="1"/>
    <x v="0"/>
    <n v="4.4000000000000004"/>
  </r>
  <r>
    <n v="378077001"/>
    <s v="Member"/>
    <x v="0"/>
    <x v="2"/>
    <n v="48.09"/>
    <n v="3"/>
    <n v="144.27000000000001"/>
    <d v="2019-02-10T00:00:00"/>
    <x v="1"/>
    <x v="2"/>
    <n v="7.8"/>
  </r>
  <r>
    <n v="400607251"/>
    <s v="Normal"/>
    <x v="0"/>
    <x v="3"/>
    <n v="74.069999999999993"/>
    <n v="1"/>
    <n v="74.069999999999993"/>
    <d v="2019-02-10T00:00:00"/>
    <x v="1"/>
    <x v="1"/>
    <n v="9.9"/>
  </r>
  <r>
    <n v="448348700"/>
    <s v="Member"/>
    <x v="0"/>
    <x v="3"/>
    <n v="36.909999999999997"/>
    <n v="7"/>
    <n v="258.37"/>
    <d v="2019-02-10T00:00:00"/>
    <x v="1"/>
    <x v="1"/>
    <n v="6.7"/>
  </r>
  <r>
    <n v="559989873"/>
    <s v="Member"/>
    <x v="1"/>
    <x v="4"/>
    <n v="53.65"/>
    <n v="7"/>
    <n v="375.55"/>
    <d v="2019-02-10T00:00:00"/>
    <x v="1"/>
    <x v="1"/>
    <n v="5.2"/>
  </r>
  <r>
    <n v="669541719"/>
    <s v="Member"/>
    <x v="0"/>
    <x v="2"/>
    <n v="18.93"/>
    <n v="6"/>
    <n v="113.58"/>
    <d v="2019-02-10T00:00:00"/>
    <x v="1"/>
    <x v="2"/>
    <n v="8.1"/>
  </r>
  <r>
    <n v="685641609"/>
    <s v="Member"/>
    <x v="1"/>
    <x v="4"/>
    <n v="30.14"/>
    <n v="10"/>
    <n v="301.39999999999998"/>
    <d v="2019-02-10T00:00:00"/>
    <x v="1"/>
    <x v="1"/>
    <n v="9.1999999999999993"/>
  </r>
  <r>
    <n v="695510018"/>
    <s v="Normal"/>
    <x v="1"/>
    <x v="1"/>
    <n v="34.840000000000003"/>
    <n v="4"/>
    <n v="139.36000000000001"/>
    <d v="2019-02-10T00:00:00"/>
    <x v="1"/>
    <x v="0"/>
    <n v="7.4"/>
  </r>
  <r>
    <n v="838784295"/>
    <s v="Normal"/>
    <x v="1"/>
    <x v="0"/>
    <n v="33.47"/>
    <n v="2"/>
    <n v="66.94"/>
    <d v="2019-02-10T00:00:00"/>
    <x v="1"/>
    <x v="1"/>
    <n v="6.7"/>
  </r>
  <r>
    <n v="284349626"/>
    <s v="Normal"/>
    <x v="1"/>
    <x v="3"/>
    <n v="77.040000000000006"/>
    <n v="3"/>
    <n v="231.12"/>
    <d v="2019-02-11T00:00:00"/>
    <x v="1"/>
    <x v="2"/>
    <n v="7.2"/>
  </r>
  <r>
    <n v="401094232"/>
    <s v="Member"/>
    <x v="0"/>
    <x v="3"/>
    <n v="86.69"/>
    <n v="5"/>
    <n v="433.45"/>
    <d v="2019-02-11T00:00:00"/>
    <x v="1"/>
    <x v="1"/>
    <n v="9.4"/>
  </r>
  <r>
    <n v="418025978"/>
    <s v="Normal"/>
    <x v="1"/>
    <x v="0"/>
    <n v="84.09"/>
    <n v="9"/>
    <n v="756.81000000000006"/>
    <d v="2019-02-11T00:00:00"/>
    <x v="1"/>
    <x v="0"/>
    <n v="8"/>
  </r>
  <r>
    <n v="531564728"/>
    <s v="Normal"/>
    <x v="0"/>
    <x v="3"/>
    <n v="80.08"/>
    <n v="3"/>
    <n v="240.24"/>
    <d v="2019-02-11T00:00:00"/>
    <x v="1"/>
    <x v="0"/>
    <n v="5.4"/>
  </r>
  <r>
    <n v="534533526"/>
    <s v="Normal"/>
    <x v="1"/>
    <x v="1"/>
    <n v="94.76"/>
    <n v="4"/>
    <n v="379.04"/>
    <d v="2019-02-11T00:00:00"/>
    <x v="1"/>
    <x v="1"/>
    <n v="7.8"/>
  </r>
  <r>
    <n v="796122025"/>
    <s v="Normal"/>
    <x v="0"/>
    <x v="4"/>
    <n v="62.12"/>
    <n v="10"/>
    <n v="621.19999999999993"/>
    <d v="2019-02-11T00:00:00"/>
    <x v="1"/>
    <x v="0"/>
    <n v="5.9"/>
  </r>
  <r>
    <n v="842408179"/>
    <s v="Member"/>
    <x v="1"/>
    <x v="5"/>
    <n v="77.2"/>
    <n v="10"/>
    <n v="772"/>
    <d v="2019-02-11T00:00:00"/>
    <x v="1"/>
    <x v="2"/>
    <n v="5.6"/>
  </r>
  <r>
    <n v="866997614"/>
    <s v="Normal"/>
    <x v="0"/>
    <x v="5"/>
    <n v="89.2"/>
    <n v="10"/>
    <n v="892"/>
    <d v="2019-02-11T00:00:00"/>
    <x v="1"/>
    <x v="2"/>
    <n v="4.4000000000000004"/>
  </r>
  <r>
    <n v="287831405"/>
    <s v="Normal"/>
    <x v="0"/>
    <x v="0"/>
    <n v="25.43"/>
    <n v="6"/>
    <n v="152.57999999999998"/>
    <d v="2019-02-12T00:00:00"/>
    <x v="1"/>
    <x v="1"/>
    <n v="7"/>
  </r>
  <r>
    <n v="305183552"/>
    <s v="Member"/>
    <x v="0"/>
    <x v="3"/>
    <n v="60.38"/>
    <n v="10"/>
    <n v="603.80000000000007"/>
    <d v="2019-02-12T00:00:00"/>
    <x v="1"/>
    <x v="0"/>
    <n v="6"/>
  </r>
  <r>
    <n v="365640515"/>
    <s v="Normal"/>
    <x v="1"/>
    <x v="2"/>
    <n v="46.95"/>
    <n v="5"/>
    <n v="234.75"/>
    <d v="2019-02-12T00:00:00"/>
    <x v="1"/>
    <x v="1"/>
    <n v="7.1"/>
  </r>
  <r>
    <n v="373140504"/>
    <s v="Member"/>
    <x v="1"/>
    <x v="1"/>
    <n v="71.63"/>
    <n v="2"/>
    <n v="143.26"/>
    <d v="2019-02-12T00:00:00"/>
    <x v="1"/>
    <x v="1"/>
    <n v="8.8000000000000007"/>
  </r>
  <r>
    <n v="528875606"/>
    <s v="Member"/>
    <x v="1"/>
    <x v="2"/>
    <n v="39.479999999999997"/>
    <n v="1"/>
    <n v="39.479999999999997"/>
    <d v="2019-02-12T00:00:00"/>
    <x v="1"/>
    <x v="0"/>
    <n v="6.5"/>
  </r>
  <r>
    <n v="549039315"/>
    <s v="Normal"/>
    <x v="0"/>
    <x v="4"/>
    <n v="94.87"/>
    <n v="8"/>
    <n v="758.96"/>
    <d v="2019-02-12T00:00:00"/>
    <x v="1"/>
    <x v="1"/>
    <n v="8.6999999999999993"/>
  </r>
  <r>
    <n v="641512661"/>
    <s v="Member"/>
    <x v="1"/>
    <x v="5"/>
    <n v="87.1"/>
    <n v="10"/>
    <n v="871"/>
    <d v="2019-02-12T00:00:00"/>
    <x v="1"/>
    <x v="2"/>
    <n v="9.9"/>
  </r>
  <r>
    <n v="885560389"/>
    <s v="Member"/>
    <x v="0"/>
    <x v="4"/>
    <n v="52.35"/>
    <n v="1"/>
    <n v="52.35"/>
    <d v="2019-02-12T00:00:00"/>
    <x v="1"/>
    <x v="0"/>
    <n v="4"/>
  </r>
  <r>
    <n v="139522867"/>
    <s v="Normal"/>
    <x v="1"/>
    <x v="4"/>
    <n v="22.51"/>
    <n v="7"/>
    <n v="157.57000000000002"/>
    <d v="2019-02-13T00:00:00"/>
    <x v="1"/>
    <x v="2"/>
    <n v="4.8"/>
  </r>
  <r>
    <n v="151161484"/>
    <s v="Member"/>
    <x v="0"/>
    <x v="2"/>
    <n v="32.25"/>
    <n v="4"/>
    <n v="129"/>
    <d v="2019-02-13T00:00:00"/>
    <x v="1"/>
    <x v="1"/>
    <n v="6.5"/>
  </r>
  <r>
    <n v="173501108"/>
    <s v="Member"/>
    <x v="1"/>
    <x v="1"/>
    <n v="20.18"/>
    <n v="4"/>
    <n v="80.72"/>
    <d v="2019-02-13T00:00:00"/>
    <x v="1"/>
    <x v="2"/>
    <n v="5"/>
  </r>
  <r>
    <n v="339187061"/>
    <s v="Member"/>
    <x v="1"/>
    <x v="4"/>
    <n v="92.98"/>
    <n v="2"/>
    <n v="185.96"/>
    <d v="2019-02-13T00:00:00"/>
    <x v="1"/>
    <x v="2"/>
    <n v="8"/>
  </r>
  <r>
    <n v="388762555"/>
    <s v="Normal"/>
    <x v="0"/>
    <x v="1"/>
    <n v="13.69"/>
    <n v="6"/>
    <n v="82.14"/>
    <d v="2019-02-13T00:00:00"/>
    <x v="1"/>
    <x v="0"/>
    <n v="6.3"/>
  </r>
  <r>
    <n v="549239016"/>
    <s v="Member"/>
    <x v="1"/>
    <x v="5"/>
    <n v="14.87"/>
    <n v="2"/>
    <n v="29.74"/>
    <d v="2019-02-13T00:00:00"/>
    <x v="1"/>
    <x v="2"/>
    <n v="8.9"/>
  </r>
  <r>
    <n v="563369814"/>
    <s v="Member"/>
    <x v="0"/>
    <x v="2"/>
    <n v="76.819999999999993"/>
    <n v="1"/>
    <n v="76.819999999999993"/>
    <d v="2019-02-13T00:00:00"/>
    <x v="1"/>
    <x v="1"/>
    <n v="7.2"/>
  </r>
  <r>
    <n v="767541907"/>
    <s v="Member"/>
    <x v="1"/>
    <x v="4"/>
    <n v="29.56"/>
    <n v="5"/>
    <n v="147.79999999999998"/>
    <d v="2019-02-13T00:00:00"/>
    <x v="1"/>
    <x v="0"/>
    <n v="6.9"/>
  </r>
  <r>
    <n v="109864363"/>
    <s v="Member"/>
    <x v="1"/>
    <x v="1"/>
    <n v="60.08"/>
    <n v="7"/>
    <n v="420.56"/>
    <d v="2019-02-14T00:00:00"/>
    <x v="1"/>
    <x v="2"/>
    <n v="4.5"/>
  </r>
  <r>
    <n v="150898043"/>
    <s v="Normal"/>
    <x v="0"/>
    <x v="1"/>
    <n v="44.65"/>
    <n v="3"/>
    <n v="133.94999999999999"/>
    <d v="2019-02-14T00:00:00"/>
    <x v="1"/>
    <x v="0"/>
    <n v="6.2"/>
  </r>
  <r>
    <n v="174363675"/>
    <s v="Member"/>
    <x v="0"/>
    <x v="5"/>
    <n v="99.37"/>
    <n v="2"/>
    <n v="198.74"/>
    <d v="2019-02-14T00:00:00"/>
    <x v="1"/>
    <x v="0"/>
    <n v="5.2"/>
  </r>
  <r>
    <n v="235468343"/>
    <s v="Member"/>
    <x v="0"/>
    <x v="5"/>
    <n v="27.66"/>
    <n v="10"/>
    <n v="276.60000000000002"/>
    <d v="2019-02-14T00:00:00"/>
    <x v="1"/>
    <x v="2"/>
    <n v="8.9"/>
  </r>
  <r>
    <n v="528149470"/>
    <s v="Member"/>
    <x v="0"/>
    <x v="0"/>
    <n v="91.3"/>
    <n v="1"/>
    <n v="91.3"/>
    <d v="2019-02-14T00:00:00"/>
    <x v="1"/>
    <x v="1"/>
    <n v="9.1999999999999993"/>
  </r>
  <r>
    <n v="545078534"/>
    <s v="Normal"/>
    <x v="1"/>
    <x v="0"/>
    <n v="58.32"/>
    <n v="2"/>
    <n v="116.64"/>
    <d v="2019-02-14T00:00:00"/>
    <x v="1"/>
    <x v="1"/>
    <n v="6"/>
  </r>
  <r>
    <n v="638607125"/>
    <s v="Normal"/>
    <x v="1"/>
    <x v="2"/>
    <n v="99.56"/>
    <n v="8"/>
    <n v="796.48"/>
    <d v="2019-02-14T00:00:00"/>
    <x v="1"/>
    <x v="2"/>
    <n v="5.2"/>
  </r>
  <r>
    <n v="853232453"/>
    <s v="Member"/>
    <x v="0"/>
    <x v="0"/>
    <n v="75.739999999999995"/>
    <n v="4"/>
    <n v="302.95999999999998"/>
    <d v="2019-02-14T00:00:00"/>
    <x v="1"/>
    <x v="0"/>
    <n v="7.6"/>
  </r>
  <r>
    <n v="136086195"/>
    <s v="Normal"/>
    <x v="1"/>
    <x v="3"/>
    <n v="69.959999999999994"/>
    <n v="8"/>
    <n v="559.67999999999995"/>
    <d v="2019-02-15T00:00:00"/>
    <x v="1"/>
    <x v="2"/>
    <n v="6.4"/>
  </r>
  <r>
    <n v="152682907"/>
    <s v="Normal"/>
    <x v="0"/>
    <x v="5"/>
    <n v="52.2"/>
    <n v="3"/>
    <n v="156.60000000000002"/>
    <d v="2019-02-15T00:00:00"/>
    <x v="1"/>
    <x v="2"/>
    <n v="9.5"/>
  </r>
  <r>
    <n v="227781148"/>
    <s v="Normal"/>
    <x v="1"/>
    <x v="4"/>
    <n v="72.84"/>
    <n v="7"/>
    <n v="509.88"/>
    <d v="2019-02-15T00:00:00"/>
    <x v="1"/>
    <x v="0"/>
    <n v="8.4"/>
  </r>
  <r>
    <n v="233340817"/>
    <s v="Member"/>
    <x v="1"/>
    <x v="2"/>
    <n v="98.84"/>
    <n v="1"/>
    <n v="98.84"/>
    <d v="2019-02-15T00:00:00"/>
    <x v="1"/>
    <x v="0"/>
    <n v="8.4"/>
  </r>
  <r>
    <n v="234362483"/>
    <s v="Normal"/>
    <x v="0"/>
    <x v="0"/>
    <n v="57.59"/>
    <n v="6"/>
    <n v="345.54"/>
    <d v="2019-02-15T00:00:00"/>
    <x v="1"/>
    <x v="0"/>
    <n v="5.0999999999999996"/>
  </r>
  <r>
    <n v="246113901"/>
    <s v="Normal"/>
    <x v="1"/>
    <x v="2"/>
    <n v="32.799999999999997"/>
    <n v="10"/>
    <n v="328"/>
    <d v="2019-02-15T00:00:00"/>
    <x v="1"/>
    <x v="0"/>
    <n v="6.2"/>
  </r>
  <r>
    <n v="285685083"/>
    <s v="Member"/>
    <x v="1"/>
    <x v="1"/>
    <n v="24.74"/>
    <n v="3"/>
    <n v="74.22"/>
    <d v="2019-02-15T00:00:00"/>
    <x v="1"/>
    <x v="2"/>
    <n v="10"/>
  </r>
  <r>
    <n v="305032383"/>
    <s v="Normal"/>
    <x v="1"/>
    <x v="5"/>
    <n v="67.099999999999994"/>
    <n v="3"/>
    <n v="201.29999999999998"/>
    <d v="2019-02-15T00:00:00"/>
    <x v="1"/>
    <x v="0"/>
    <n v="7.5"/>
  </r>
  <r>
    <n v="321497382"/>
    <s v="Member"/>
    <x v="0"/>
    <x v="1"/>
    <n v="88.31"/>
    <n v="1"/>
    <n v="88.31"/>
    <d v="2019-02-15T00:00:00"/>
    <x v="1"/>
    <x v="2"/>
    <n v="5.2"/>
  </r>
  <r>
    <n v="372948041"/>
    <s v="Normal"/>
    <x v="0"/>
    <x v="0"/>
    <n v="15.26"/>
    <n v="6"/>
    <n v="91.56"/>
    <d v="2019-02-15T00:00:00"/>
    <x v="1"/>
    <x v="1"/>
    <n v="9.8000000000000007"/>
  </r>
  <r>
    <n v="394434238"/>
    <s v="Member"/>
    <x v="0"/>
    <x v="3"/>
    <n v="17.77"/>
    <n v="5"/>
    <n v="88.85"/>
    <d v="2019-02-15T00:00:00"/>
    <x v="1"/>
    <x v="2"/>
    <n v="5.4"/>
  </r>
  <r>
    <n v="400804065"/>
    <s v="Member"/>
    <x v="0"/>
    <x v="0"/>
    <n v="68.55"/>
    <n v="4"/>
    <n v="274.2"/>
    <d v="2019-02-15T00:00:00"/>
    <x v="1"/>
    <x v="2"/>
    <n v="9.1999999999999993"/>
  </r>
  <r>
    <n v="431662305"/>
    <s v="Normal"/>
    <x v="1"/>
    <x v="2"/>
    <n v="88.25"/>
    <n v="9"/>
    <n v="794.25"/>
    <d v="2019-02-15T00:00:00"/>
    <x v="1"/>
    <x v="2"/>
    <n v="7.6"/>
  </r>
  <r>
    <n v="497360989"/>
    <s v="Normal"/>
    <x v="0"/>
    <x v="4"/>
    <n v="51.94"/>
    <n v="3"/>
    <n v="155.82"/>
    <d v="2019-02-15T00:00:00"/>
    <x v="1"/>
    <x v="0"/>
    <n v="7.9"/>
  </r>
  <r>
    <n v="541899860"/>
    <s v="Member"/>
    <x v="1"/>
    <x v="4"/>
    <n v="80.48"/>
    <n v="3"/>
    <n v="241.44"/>
    <d v="2019-02-15T00:00:00"/>
    <x v="1"/>
    <x v="0"/>
    <n v="8.1"/>
  </r>
  <r>
    <n v="556416224"/>
    <s v="Normal"/>
    <x v="0"/>
    <x v="0"/>
    <n v="33.64"/>
    <n v="8"/>
    <n v="269.12"/>
    <d v="2019-02-15T00:00:00"/>
    <x v="1"/>
    <x v="2"/>
    <n v="9.3000000000000007"/>
  </r>
  <r>
    <n v="710464433"/>
    <s v="Member"/>
    <x v="1"/>
    <x v="5"/>
    <n v="77.400000000000006"/>
    <n v="9"/>
    <n v="696.6"/>
    <d v="2019-02-15T00:00:00"/>
    <x v="1"/>
    <x v="2"/>
    <n v="4.5"/>
  </r>
  <r>
    <n v="860790874"/>
    <s v="Member"/>
    <x v="1"/>
    <x v="4"/>
    <n v="99.3"/>
    <n v="10"/>
    <n v="993"/>
    <d v="2019-02-15T00:00:00"/>
    <x v="1"/>
    <x v="2"/>
    <n v="6.6"/>
  </r>
  <r>
    <n v="873954984"/>
    <s v="Member"/>
    <x v="1"/>
    <x v="0"/>
    <n v="76.900000000000006"/>
    <n v="7"/>
    <n v="538.30000000000007"/>
    <d v="2019-02-15T00:00:00"/>
    <x v="1"/>
    <x v="0"/>
    <n v="7.7"/>
  </r>
  <r>
    <n v="133773154"/>
    <s v="Member"/>
    <x v="0"/>
    <x v="4"/>
    <n v="60.18"/>
    <n v="4"/>
    <n v="240.72"/>
    <d v="2019-02-16T00:00:00"/>
    <x v="1"/>
    <x v="2"/>
    <n v="9.4"/>
  </r>
  <r>
    <n v="241729525"/>
    <s v="Normal"/>
    <x v="0"/>
    <x v="1"/>
    <n v="51.91"/>
    <n v="10"/>
    <n v="519.09999999999991"/>
    <d v="2019-02-16T00:00:00"/>
    <x v="1"/>
    <x v="0"/>
    <n v="8.1999999999999993"/>
  </r>
  <r>
    <n v="273842164"/>
    <s v="Member"/>
    <x v="0"/>
    <x v="2"/>
    <n v="12.05"/>
    <n v="5"/>
    <n v="60.25"/>
    <d v="2019-02-16T00:00:00"/>
    <x v="1"/>
    <x v="1"/>
    <n v="5.5"/>
  </r>
  <r>
    <n v="408666712"/>
    <s v="Member"/>
    <x v="1"/>
    <x v="0"/>
    <n v="47.71"/>
    <n v="6"/>
    <n v="286.26"/>
    <d v="2019-02-16T00:00:00"/>
    <x v="1"/>
    <x v="1"/>
    <n v="4.4000000000000004"/>
  </r>
  <r>
    <n v="587037455"/>
    <s v="Member"/>
    <x v="1"/>
    <x v="4"/>
    <n v="97.79"/>
    <n v="7"/>
    <n v="684.53000000000009"/>
    <d v="2019-02-16T00:00:00"/>
    <x v="1"/>
    <x v="1"/>
    <n v="4.9000000000000004"/>
  </r>
  <r>
    <n v="598067312"/>
    <s v="Member"/>
    <x v="0"/>
    <x v="4"/>
    <n v="91.35"/>
    <n v="1"/>
    <n v="91.35"/>
    <d v="2019-02-16T00:00:00"/>
    <x v="1"/>
    <x v="0"/>
    <n v="6.8"/>
  </r>
  <r>
    <n v="873146353"/>
    <s v="Member"/>
    <x v="0"/>
    <x v="5"/>
    <n v="24.82"/>
    <n v="7"/>
    <n v="173.74"/>
    <d v="2019-02-16T00:00:00"/>
    <x v="1"/>
    <x v="2"/>
    <n v="7.1"/>
  </r>
  <r>
    <n v="895036665"/>
    <s v="Normal"/>
    <x v="1"/>
    <x v="4"/>
    <n v="36.51"/>
    <n v="9"/>
    <n v="328.59"/>
    <d v="2019-02-16T00:00:00"/>
    <x v="1"/>
    <x v="0"/>
    <n v="4.2"/>
  </r>
  <r>
    <n v="123354896"/>
    <s v="Normal"/>
    <x v="1"/>
    <x v="1"/>
    <n v="46.66"/>
    <n v="9"/>
    <n v="419.93999999999994"/>
    <d v="2019-02-17T00:00:00"/>
    <x v="1"/>
    <x v="1"/>
    <n v="5.3"/>
  </r>
  <r>
    <n v="131708179"/>
    <s v="Member"/>
    <x v="1"/>
    <x v="0"/>
    <n v="92.09"/>
    <n v="3"/>
    <n v="276.27"/>
    <d v="2019-02-17T00:00:00"/>
    <x v="1"/>
    <x v="0"/>
    <n v="4.2"/>
  </r>
  <r>
    <n v="201638275"/>
    <s v="Member"/>
    <x v="1"/>
    <x v="1"/>
    <n v="67.989999999999995"/>
    <n v="7"/>
    <n v="475.92999999999995"/>
    <d v="2019-02-17T00:00:00"/>
    <x v="1"/>
    <x v="1"/>
    <n v="5.7"/>
  </r>
  <r>
    <n v="389253394"/>
    <s v="Normal"/>
    <x v="0"/>
    <x v="2"/>
    <n v="11.81"/>
    <n v="5"/>
    <n v="59.050000000000004"/>
    <d v="2019-02-17T00:00:00"/>
    <x v="1"/>
    <x v="0"/>
    <n v="9.4"/>
  </r>
  <r>
    <n v="420114919"/>
    <s v="Member"/>
    <x v="1"/>
    <x v="5"/>
    <n v="71.39"/>
    <n v="5"/>
    <n v="356.95"/>
    <d v="2019-02-17T00:00:00"/>
    <x v="1"/>
    <x v="2"/>
    <n v="5.5"/>
  </r>
  <r>
    <n v="590834591"/>
    <s v="Member"/>
    <x v="0"/>
    <x v="2"/>
    <n v="87.45"/>
    <n v="6"/>
    <n v="524.70000000000005"/>
    <d v="2019-02-17T00:00:00"/>
    <x v="1"/>
    <x v="2"/>
    <n v="8.8000000000000007"/>
  </r>
  <r>
    <n v="612365536"/>
    <s v="Member"/>
    <x v="0"/>
    <x v="5"/>
    <n v="80.959999999999994"/>
    <n v="8"/>
    <n v="647.67999999999995"/>
    <d v="2019-02-17T00:00:00"/>
    <x v="1"/>
    <x v="2"/>
    <n v="7.4"/>
  </r>
  <r>
    <n v="634978956"/>
    <s v="Normal"/>
    <x v="0"/>
    <x v="5"/>
    <n v="32.9"/>
    <n v="3"/>
    <n v="98.699999999999989"/>
    <d v="2019-02-17T00:00:00"/>
    <x v="1"/>
    <x v="2"/>
    <n v="9.1"/>
  </r>
  <r>
    <n v="636488204"/>
    <s v="Normal"/>
    <x v="0"/>
    <x v="2"/>
    <n v="34.56"/>
    <n v="5"/>
    <n v="172.8"/>
    <d v="2019-02-17T00:00:00"/>
    <x v="1"/>
    <x v="1"/>
    <n v="9.9"/>
  </r>
  <r>
    <n v="785960615"/>
    <s v="Member"/>
    <x v="1"/>
    <x v="2"/>
    <n v="35.74"/>
    <n v="8"/>
    <n v="285.92"/>
    <d v="2019-02-17T00:00:00"/>
    <x v="1"/>
    <x v="1"/>
    <n v="4.9000000000000004"/>
  </r>
  <r>
    <n v="788215741"/>
    <s v="Normal"/>
    <x v="0"/>
    <x v="4"/>
    <n v="45.38"/>
    <n v="3"/>
    <n v="136.14000000000001"/>
    <d v="2019-02-17T00:00:00"/>
    <x v="1"/>
    <x v="2"/>
    <n v="7.2"/>
  </r>
  <r>
    <n v="803178013"/>
    <s v="Member"/>
    <x v="1"/>
    <x v="3"/>
    <n v="88.79"/>
    <n v="8"/>
    <n v="710.32"/>
    <d v="2019-02-17T00:00:00"/>
    <x v="1"/>
    <x v="0"/>
    <n v="4.0999999999999996"/>
  </r>
  <r>
    <n v="827777633"/>
    <s v="Normal"/>
    <x v="0"/>
    <x v="1"/>
    <n v="98.09"/>
    <n v="9"/>
    <n v="882.81000000000006"/>
    <d v="2019-02-17T00:00:00"/>
    <x v="1"/>
    <x v="0"/>
    <n v="9.3000000000000007"/>
  </r>
  <r>
    <n v="278977759"/>
    <s v="Member"/>
    <x v="1"/>
    <x v="2"/>
    <n v="62.48"/>
    <n v="1"/>
    <n v="62.48"/>
    <d v="2019-02-18T00:00:00"/>
    <x v="1"/>
    <x v="0"/>
    <n v="4.7"/>
  </r>
  <r>
    <n v="354395160"/>
    <s v="Member"/>
    <x v="1"/>
    <x v="3"/>
    <n v="34.42"/>
    <n v="6"/>
    <n v="206.52"/>
    <d v="2019-02-18T00:00:00"/>
    <x v="1"/>
    <x v="0"/>
    <n v="9.8000000000000007"/>
  </r>
  <r>
    <n v="597787908"/>
    <s v="Normal"/>
    <x v="0"/>
    <x v="4"/>
    <n v="90.22"/>
    <n v="3"/>
    <n v="270.65999999999997"/>
    <d v="2019-02-18T00:00:00"/>
    <x v="1"/>
    <x v="0"/>
    <n v="6.2"/>
  </r>
  <r>
    <n v="652496720"/>
    <s v="Member"/>
    <x v="1"/>
    <x v="2"/>
    <n v="60.95"/>
    <n v="1"/>
    <n v="60.95"/>
    <d v="2019-02-18T00:00:00"/>
    <x v="1"/>
    <x v="1"/>
    <n v="5.9"/>
  </r>
  <r>
    <n v="764448999"/>
    <s v="Normal"/>
    <x v="1"/>
    <x v="0"/>
    <n v="14.76"/>
    <n v="2"/>
    <n v="29.52"/>
    <d v="2019-02-18T00:00:00"/>
    <x v="1"/>
    <x v="1"/>
    <n v="4.3"/>
  </r>
  <r>
    <n v="787151757"/>
    <s v="Member"/>
    <x v="0"/>
    <x v="0"/>
    <n v="44.07"/>
    <n v="4"/>
    <n v="176.28"/>
    <d v="2019-02-18T00:00:00"/>
    <x v="1"/>
    <x v="1"/>
    <n v="8.4"/>
  </r>
  <r>
    <n v="849093807"/>
    <s v="Member"/>
    <x v="1"/>
    <x v="4"/>
    <n v="88.34"/>
    <n v="7"/>
    <n v="618.38"/>
    <d v="2019-02-18T00:00:00"/>
    <x v="1"/>
    <x v="0"/>
    <n v="6.6"/>
  </r>
  <r>
    <n v="183213799"/>
    <s v="Normal"/>
    <x v="1"/>
    <x v="2"/>
    <n v="77.63"/>
    <n v="9"/>
    <n v="698.67"/>
    <d v="2019-02-19T00:00:00"/>
    <x v="1"/>
    <x v="1"/>
    <n v="7.2"/>
  </r>
  <r>
    <n v="272279238"/>
    <s v="Normal"/>
    <x v="1"/>
    <x v="5"/>
    <n v="41.24"/>
    <n v="4"/>
    <n v="164.96"/>
    <d v="2019-02-19T00:00:00"/>
    <x v="1"/>
    <x v="0"/>
    <n v="7.1"/>
  </r>
  <r>
    <n v="384596655"/>
    <s v="Member"/>
    <x v="1"/>
    <x v="5"/>
    <n v="98.66"/>
    <n v="9"/>
    <n v="887.93999999999994"/>
    <d v="2019-02-19T00:00:00"/>
    <x v="1"/>
    <x v="0"/>
    <n v="8.4"/>
  </r>
  <r>
    <n v="409339708"/>
    <s v="Normal"/>
    <x v="1"/>
    <x v="4"/>
    <n v="98.48"/>
    <n v="2"/>
    <n v="196.96"/>
    <d v="2019-02-19T00:00:00"/>
    <x v="1"/>
    <x v="1"/>
    <n v="9.1999999999999993"/>
  </r>
  <r>
    <n v="449166770"/>
    <s v="Normal"/>
    <x v="0"/>
    <x v="0"/>
    <n v="50.79"/>
    <n v="5"/>
    <n v="253.95"/>
    <d v="2019-02-19T00:00:00"/>
    <x v="1"/>
    <x v="2"/>
    <n v="5.3"/>
  </r>
  <r>
    <n v="629424133"/>
    <s v="Normal"/>
    <x v="0"/>
    <x v="0"/>
    <n v="21.8"/>
    <n v="8"/>
    <n v="174.4"/>
    <d v="2019-02-19T00:00:00"/>
    <x v="1"/>
    <x v="0"/>
    <n v="8.3000000000000007"/>
  </r>
  <r>
    <n v="752233760"/>
    <s v="Member"/>
    <x v="1"/>
    <x v="1"/>
    <n v="64.08"/>
    <n v="7"/>
    <n v="448.56"/>
    <d v="2019-02-19T00:00:00"/>
    <x v="1"/>
    <x v="2"/>
    <n v="7.3"/>
  </r>
  <r>
    <n v="868060466"/>
    <s v="Member"/>
    <x v="0"/>
    <x v="2"/>
    <n v="69.58"/>
    <n v="9"/>
    <n v="626.22"/>
    <d v="2019-02-19T00:00:00"/>
    <x v="1"/>
    <x v="2"/>
    <n v="7.8"/>
  </r>
  <r>
    <n v="886779084"/>
    <s v="Normal"/>
    <x v="0"/>
    <x v="2"/>
    <n v="71.89"/>
    <n v="8"/>
    <n v="575.12"/>
    <d v="2019-02-19T00:00:00"/>
    <x v="1"/>
    <x v="1"/>
    <n v="5.5"/>
  </r>
  <r>
    <n v="311136971"/>
    <s v="Member"/>
    <x v="0"/>
    <x v="1"/>
    <n v="31.99"/>
    <n v="10"/>
    <n v="319.89999999999998"/>
    <d v="2019-02-20T00:00:00"/>
    <x v="1"/>
    <x v="2"/>
    <n v="9.9"/>
  </r>
  <r>
    <n v="458610011"/>
    <s v="Normal"/>
    <x v="0"/>
    <x v="5"/>
    <n v="60.3"/>
    <n v="4"/>
    <n v="241.2"/>
    <d v="2019-02-20T00:00:00"/>
    <x v="1"/>
    <x v="0"/>
    <n v="5.8"/>
  </r>
  <r>
    <n v="498411961"/>
    <s v="Normal"/>
    <x v="0"/>
    <x v="0"/>
    <n v="66.680000000000007"/>
    <n v="5"/>
    <n v="333.40000000000003"/>
    <d v="2019-02-20T00:00:00"/>
    <x v="1"/>
    <x v="0"/>
    <n v="7.6"/>
  </r>
  <r>
    <n v="546802899"/>
    <s v="Member"/>
    <x v="0"/>
    <x v="3"/>
    <n v="37.69"/>
    <n v="2"/>
    <n v="75.38"/>
    <d v="2019-02-20T00:00:00"/>
    <x v="1"/>
    <x v="1"/>
    <n v="9.5"/>
  </r>
  <r>
    <n v="548469322"/>
    <s v="Normal"/>
    <x v="0"/>
    <x v="5"/>
    <n v="39.9"/>
    <n v="10"/>
    <n v="399"/>
    <d v="2019-02-20T00:00:00"/>
    <x v="1"/>
    <x v="2"/>
    <n v="5.9"/>
  </r>
  <r>
    <n v="692925582"/>
    <s v="Member"/>
    <x v="1"/>
    <x v="5"/>
    <n v="54.84"/>
    <n v="3"/>
    <n v="164.52"/>
    <d v="2019-02-20T00:00:00"/>
    <x v="1"/>
    <x v="2"/>
    <n v="5.9"/>
  </r>
  <r>
    <n v="725560833"/>
    <s v="Normal"/>
    <x v="1"/>
    <x v="0"/>
    <n v="32.32"/>
    <n v="10"/>
    <n v="323.2"/>
    <d v="2019-02-20T00:00:00"/>
    <x v="1"/>
    <x v="2"/>
    <n v="10"/>
  </r>
  <r>
    <n v="779422410"/>
    <s v="Member"/>
    <x v="0"/>
    <x v="5"/>
    <n v="57.74"/>
    <n v="3"/>
    <n v="173.22"/>
    <d v="2019-02-20T00:00:00"/>
    <x v="1"/>
    <x v="1"/>
    <n v="7.7"/>
  </r>
  <r>
    <n v="782959291"/>
    <s v="Member"/>
    <x v="0"/>
    <x v="5"/>
    <n v="92.29"/>
    <n v="5"/>
    <n v="461.45000000000005"/>
    <d v="2019-02-20T00:00:00"/>
    <x v="1"/>
    <x v="2"/>
    <n v="9"/>
  </r>
  <r>
    <n v="848956252"/>
    <s v="Member"/>
    <x v="1"/>
    <x v="3"/>
    <n v="86.27"/>
    <n v="1"/>
    <n v="86.27"/>
    <d v="2019-02-20T00:00:00"/>
    <x v="1"/>
    <x v="1"/>
    <n v="7"/>
  </r>
  <r>
    <n v="269045750"/>
    <s v="Member"/>
    <x v="0"/>
    <x v="4"/>
    <n v="73.819999999999993"/>
    <n v="4"/>
    <n v="295.27999999999997"/>
    <d v="2019-02-21T00:00:00"/>
    <x v="1"/>
    <x v="0"/>
    <n v="6.7"/>
  </r>
  <r>
    <n v="279621445"/>
    <s v="Member"/>
    <x v="1"/>
    <x v="4"/>
    <n v="12.54"/>
    <n v="1"/>
    <n v="12.54"/>
    <d v="2019-02-21T00:00:00"/>
    <x v="1"/>
    <x v="0"/>
    <n v="8.1999999999999993"/>
  </r>
  <r>
    <n v="319742561"/>
    <s v="Member"/>
    <x v="1"/>
    <x v="2"/>
    <n v="94.64"/>
    <n v="3"/>
    <n v="283.92"/>
    <d v="2019-02-21T00:00:00"/>
    <x v="1"/>
    <x v="0"/>
    <n v="5.5"/>
  </r>
  <r>
    <n v="389702397"/>
    <s v="Normal"/>
    <x v="1"/>
    <x v="0"/>
    <n v="83.66"/>
    <n v="5"/>
    <n v="418.29999999999995"/>
    <d v="2019-02-21T00:00:00"/>
    <x v="1"/>
    <x v="0"/>
    <n v="7.2"/>
  </r>
  <r>
    <n v="503214385"/>
    <s v="Member"/>
    <x v="0"/>
    <x v="0"/>
    <n v="39.909999999999997"/>
    <n v="3"/>
    <n v="119.72999999999999"/>
    <d v="2019-02-21T00:00:00"/>
    <x v="1"/>
    <x v="1"/>
    <n v="9.3000000000000007"/>
  </r>
  <r>
    <n v="714023114"/>
    <s v="Normal"/>
    <x v="1"/>
    <x v="1"/>
    <n v="98.8"/>
    <n v="2"/>
    <n v="197.6"/>
    <d v="2019-02-21T00:00:00"/>
    <x v="1"/>
    <x v="0"/>
    <n v="7.7"/>
  </r>
  <r>
    <n v="347562442"/>
    <s v="Normal"/>
    <x v="0"/>
    <x v="3"/>
    <n v="65.819999999999993"/>
    <n v="1"/>
    <n v="65.819999999999993"/>
    <d v="2019-02-22T00:00:00"/>
    <x v="1"/>
    <x v="0"/>
    <n v="4.0999999999999996"/>
  </r>
  <r>
    <n v="488254221"/>
    <s v="Member"/>
    <x v="1"/>
    <x v="5"/>
    <n v="30.41"/>
    <n v="1"/>
    <n v="30.41"/>
    <d v="2019-02-22T00:00:00"/>
    <x v="1"/>
    <x v="2"/>
    <n v="8.4"/>
  </r>
  <r>
    <n v="582528065"/>
    <s v="Normal"/>
    <x v="1"/>
    <x v="4"/>
    <n v="54.31"/>
    <n v="9"/>
    <n v="488.79"/>
    <d v="2019-02-22T00:00:00"/>
    <x v="1"/>
    <x v="0"/>
    <n v="8.9"/>
  </r>
  <r>
    <n v="690016631"/>
    <s v="Normal"/>
    <x v="0"/>
    <x v="4"/>
    <n v="17.489999999999998"/>
    <n v="10"/>
    <n v="174.89999999999998"/>
    <d v="2019-02-22T00:00:00"/>
    <x v="1"/>
    <x v="1"/>
    <n v="6.6"/>
  </r>
  <r>
    <n v="743881662"/>
    <s v="Normal"/>
    <x v="0"/>
    <x v="1"/>
    <n v="95.49"/>
    <n v="7"/>
    <n v="668.43"/>
    <d v="2019-02-22T00:00:00"/>
    <x v="1"/>
    <x v="1"/>
    <n v="8.6999999999999993"/>
  </r>
  <r>
    <n v="777672495"/>
    <s v="Normal"/>
    <x v="0"/>
    <x v="3"/>
    <n v="68.97"/>
    <n v="3"/>
    <n v="206.91"/>
    <d v="2019-02-22T00:00:00"/>
    <x v="1"/>
    <x v="1"/>
    <n v="8.6999999999999993"/>
  </r>
  <r>
    <n v="807147833"/>
    <s v="Member"/>
    <x v="1"/>
    <x v="2"/>
    <n v="17.420000000000002"/>
    <n v="10"/>
    <n v="174.20000000000002"/>
    <d v="2019-02-22T00:00:00"/>
    <x v="1"/>
    <x v="1"/>
    <n v="7"/>
  </r>
  <r>
    <n v="831640259"/>
    <s v="Normal"/>
    <x v="1"/>
    <x v="4"/>
    <n v="39.75"/>
    <n v="5"/>
    <n v="198.75"/>
    <d v="2019-02-22T00:00:00"/>
    <x v="1"/>
    <x v="1"/>
    <n v="9.6"/>
  </r>
  <r>
    <n v="837557229"/>
    <s v="Normal"/>
    <x v="1"/>
    <x v="4"/>
    <n v="47.44"/>
    <n v="1"/>
    <n v="47.44"/>
    <d v="2019-02-22T00:00:00"/>
    <x v="1"/>
    <x v="2"/>
    <n v="6.8"/>
  </r>
  <r>
    <n v="838021821"/>
    <s v="Member"/>
    <x v="1"/>
    <x v="3"/>
    <n v="12.73"/>
    <n v="2"/>
    <n v="25.46"/>
    <d v="2019-02-22T00:00:00"/>
    <x v="1"/>
    <x v="2"/>
    <n v="5.2"/>
  </r>
  <r>
    <n v="864247918"/>
    <s v="Member"/>
    <x v="1"/>
    <x v="1"/>
    <n v="24.49"/>
    <n v="10"/>
    <n v="244.89999999999998"/>
    <d v="2019-02-22T00:00:00"/>
    <x v="1"/>
    <x v="0"/>
    <n v="8.1"/>
  </r>
  <r>
    <n v="190143147"/>
    <s v="Normal"/>
    <x v="1"/>
    <x v="0"/>
    <n v="17.97"/>
    <n v="4"/>
    <n v="71.88"/>
    <d v="2019-02-23T00:00:00"/>
    <x v="1"/>
    <x v="1"/>
    <n v="6.4"/>
  </r>
  <r>
    <n v="274055470"/>
    <s v="Member"/>
    <x v="1"/>
    <x v="5"/>
    <n v="73.47"/>
    <n v="4"/>
    <n v="293.88"/>
    <d v="2019-02-23T00:00:00"/>
    <x v="1"/>
    <x v="0"/>
    <n v="6"/>
  </r>
  <r>
    <n v="396902219"/>
    <s v="Normal"/>
    <x v="1"/>
    <x v="2"/>
    <n v="14.96"/>
    <n v="8"/>
    <n v="119.68"/>
    <d v="2019-02-23T00:00:00"/>
    <x v="1"/>
    <x v="0"/>
    <n v="8.6"/>
  </r>
  <r>
    <n v="503070930"/>
    <s v="Member"/>
    <x v="0"/>
    <x v="1"/>
    <n v="58.39"/>
    <n v="7"/>
    <n v="408.73"/>
    <d v="2019-02-23T00:00:00"/>
    <x v="1"/>
    <x v="2"/>
    <n v="8.1999999999999993"/>
  </r>
  <r>
    <n v="695095146"/>
    <s v="Member"/>
    <x v="1"/>
    <x v="5"/>
    <n v="98.79"/>
    <n v="3"/>
    <n v="296.37"/>
    <d v="2019-02-23T00:00:00"/>
    <x v="1"/>
    <x v="1"/>
    <n v="6.4"/>
  </r>
  <r>
    <n v="729467422"/>
    <s v="Normal"/>
    <x v="0"/>
    <x v="5"/>
    <n v="35.89"/>
    <n v="1"/>
    <n v="35.89"/>
    <d v="2019-02-23T00:00:00"/>
    <x v="1"/>
    <x v="2"/>
    <n v="7.9"/>
  </r>
  <r>
    <n v="787560757"/>
    <s v="Member"/>
    <x v="1"/>
    <x v="5"/>
    <n v="80.36"/>
    <n v="4"/>
    <n v="321.44"/>
    <d v="2019-02-23T00:00:00"/>
    <x v="1"/>
    <x v="2"/>
    <n v="8.3000000000000007"/>
  </r>
  <r>
    <n v="831816575"/>
    <s v="Member"/>
    <x v="1"/>
    <x v="2"/>
    <n v="75.59"/>
    <n v="9"/>
    <n v="680.31000000000006"/>
    <d v="2019-02-23T00:00:00"/>
    <x v="1"/>
    <x v="0"/>
    <n v="8"/>
  </r>
  <r>
    <n v="186438965"/>
    <s v="Member"/>
    <x v="1"/>
    <x v="3"/>
    <n v="47.68"/>
    <n v="2"/>
    <n v="95.36"/>
    <d v="2019-02-24T00:00:00"/>
    <x v="1"/>
    <x v="2"/>
    <n v="4.0999999999999996"/>
  </r>
  <r>
    <n v="242113142"/>
    <s v="Member"/>
    <x v="0"/>
    <x v="4"/>
    <n v="83.77"/>
    <n v="2"/>
    <n v="167.54"/>
    <d v="2019-02-24T00:00:00"/>
    <x v="1"/>
    <x v="0"/>
    <n v="4.5999999999999996"/>
  </r>
  <r>
    <n v="315225665"/>
    <s v="Normal"/>
    <x v="1"/>
    <x v="3"/>
    <n v="73.56"/>
    <n v="10"/>
    <n v="735.6"/>
    <d v="2019-02-24T00:00:00"/>
    <x v="1"/>
    <x v="1"/>
    <n v="8"/>
  </r>
  <r>
    <n v="365164334"/>
    <s v="Normal"/>
    <x v="1"/>
    <x v="5"/>
    <n v="26.43"/>
    <n v="8"/>
    <n v="211.44"/>
    <d v="2019-02-24T00:00:00"/>
    <x v="1"/>
    <x v="1"/>
    <n v="8.9"/>
  </r>
  <r>
    <n v="380605336"/>
    <s v="Normal"/>
    <x v="1"/>
    <x v="2"/>
    <n v="40.26"/>
    <n v="10"/>
    <n v="402.59999999999997"/>
    <d v="2019-02-24T00:00:00"/>
    <x v="1"/>
    <x v="2"/>
    <n v="5"/>
  </r>
  <r>
    <n v="516776464"/>
    <s v="Member"/>
    <x v="1"/>
    <x v="0"/>
    <n v="10.16"/>
    <n v="5"/>
    <n v="50.8"/>
    <d v="2019-02-24T00:00:00"/>
    <x v="1"/>
    <x v="1"/>
    <n v="4.0999999999999996"/>
  </r>
  <r>
    <n v="692278933"/>
    <s v="Normal"/>
    <x v="1"/>
    <x v="1"/>
    <n v="57.95"/>
    <n v="6"/>
    <n v="347.70000000000005"/>
    <d v="2019-02-24T00:00:00"/>
    <x v="1"/>
    <x v="0"/>
    <n v="5.2"/>
  </r>
  <r>
    <n v="740115257"/>
    <s v="Normal"/>
    <x v="0"/>
    <x v="2"/>
    <n v="24.74"/>
    <n v="10"/>
    <n v="247.39999999999998"/>
    <d v="2019-02-24T00:00:00"/>
    <x v="1"/>
    <x v="0"/>
    <n v="7.1"/>
  </r>
  <r>
    <n v="803835989"/>
    <s v="Normal"/>
    <x v="0"/>
    <x v="3"/>
    <n v="55.73"/>
    <n v="6"/>
    <n v="334.38"/>
    <d v="2019-02-24T00:00:00"/>
    <x v="1"/>
    <x v="1"/>
    <n v="7"/>
  </r>
  <r>
    <n v="275280149"/>
    <s v="Normal"/>
    <x v="0"/>
    <x v="1"/>
    <n v="63.69"/>
    <n v="1"/>
    <n v="63.69"/>
    <d v="2019-02-25T00:00:00"/>
    <x v="1"/>
    <x v="0"/>
    <n v="6"/>
  </r>
  <r>
    <n v="300714605"/>
    <s v="Member"/>
    <x v="0"/>
    <x v="2"/>
    <n v="86.04"/>
    <n v="5"/>
    <n v="430.20000000000005"/>
    <d v="2019-02-25T00:00:00"/>
    <x v="1"/>
    <x v="1"/>
    <n v="4.8"/>
  </r>
  <r>
    <n v="308810538"/>
    <s v="Normal"/>
    <x v="1"/>
    <x v="4"/>
    <n v="73.05"/>
    <n v="4"/>
    <n v="292.2"/>
    <d v="2019-02-25T00:00:00"/>
    <x v="1"/>
    <x v="2"/>
    <n v="4.9000000000000004"/>
  </r>
  <r>
    <n v="355535943"/>
    <s v="Member"/>
    <x v="1"/>
    <x v="2"/>
    <n v="68.84"/>
    <n v="6"/>
    <n v="413.04"/>
    <d v="2019-02-25T00:00:00"/>
    <x v="1"/>
    <x v="1"/>
    <n v="5.8"/>
  </r>
  <r>
    <n v="459452396"/>
    <s v="Member"/>
    <x v="1"/>
    <x v="5"/>
    <n v="99.6"/>
    <n v="3"/>
    <n v="298.79999999999995"/>
    <d v="2019-02-25T00:00:00"/>
    <x v="1"/>
    <x v="0"/>
    <n v="5.8"/>
  </r>
  <r>
    <n v="502051910"/>
    <s v="Normal"/>
    <x v="0"/>
    <x v="0"/>
    <n v="65.180000000000007"/>
    <n v="3"/>
    <n v="195.54000000000002"/>
    <d v="2019-02-25T00:00:00"/>
    <x v="1"/>
    <x v="2"/>
    <n v="6.3"/>
  </r>
  <r>
    <n v="505020892"/>
    <s v="Member"/>
    <x v="0"/>
    <x v="0"/>
    <n v="42.57"/>
    <n v="8"/>
    <n v="340.56"/>
    <d v="2019-02-25T00:00:00"/>
    <x v="1"/>
    <x v="1"/>
    <n v="5.6"/>
  </r>
  <r>
    <n v="511543087"/>
    <s v="Normal"/>
    <x v="0"/>
    <x v="1"/>
    <n v="88.45"/>
    <n v="1"/>
    <n v="88.45"/>
    <d v="2019-02-25T00:00:00"/>
    <x v="1"/>
    <x v="2"/>
    <n v="9.5"/>
  </r>
  <r>
    <n v="574801489"/>
    <s v="Member"/>
    <x v="1"/>
    <x v="5"/>
    <n v="62.85"/>
    <n v="4"/>
    <n v="251.4"/>
    <d v="2019-02-25T00:00:00"/>
    <x v="1"/>
    <x v="1"/>
    <n v="8.6999999999999993"/>
  </r>
  <r>
    <n v="608053804"/>
    <s v="Member"/>
    <x v="0"/>
    <x v="2"/>
    <n v="39.75"/>
    <n v="1"/>
    <n v="39.75"/>
    <d v="2019-02-25T00:00:00"/>
    <x v="1"/>
    <x v="0"/>
    <n v="6.1"/>
  </r>
  <r>
    <n v="636170325"/>
    <s v="Normal"/>
    <x v="0"/>
    <x v="0"/>
    <n v="62.57"/>
    <n v="4"/>
    <n v="250.28"/>
    <d v="2019-02-25T00:00:00"/>
    <x v="1"/>
    <x v="0"/>
    <n v="9.5"/>
  </r>
  <r>
    <n v="719898991"/>
    <s v="Member"/>
    <x v="1"/>
    <x v="1"/>
    <n v="91.41"/>
    <n v="5"/>
    <n v="457.04999999999995"/>
    <d v="2019-02-25T00:00:00"/>
    <x v="1"/>
    <x v="1"/>
    <n v="7.1"/>
  </r>
  <r>
    <n v="735064124"/>
    <s v="Normal"/>
    <x v="0"/>
    <x v="5"/>
    <n v="48.61"/>
    <n v="1"/>
    <n v="48.61"/>
    <d v="2019-02-25T00:00:00"/>
    <x v="1"/>
    <x v="0"/>
    <n v="4.4000000000000004"/>
  </r>
  <r>
    <n v="834831826"/>
    <s v="Member"/>
    <x v="1"/>
    <x v="3"/>
    <n v="82.04"/>
    <n v="5"/>
    <n v="410.20000000000005"/>
    <d v="2019-02-25T00:00:00"/>
    <x v="1"/>
    <x v="2"/>
    <n v="7.6"/>
  </r>
  <r>
    <n v="866702814"/>
    <s v="Normal"/>
    <x v="1"/>
    <x v="2"/>
    <n v="52.79"/>
    <n v="10"/>
    <n v="527.9"/>
    <d v="2019-02-25T00:00:00"/>
    <x v="1"/>
    <x v="1"/>
    <n v="10"/>
  </r>
  <r>
    <n v="871798483"/>
    <s v="Normal"/>
    <x v="0"/>
    <x v="4"/>
    <n v="94.13"/>
    <n v="5"/>
    <n v="470.65"/>
    <d v="2019-02-25T00:00:00"/>
    <x v="1"/>
    <x v="2"/>
    <n v="4.8"/>
  </r>
  <r>
    <n v="154747179"/>
    <s v="Normal"/>
    <x v="0"/>
    <x v="1"/>
    <n v="54.45"/>
    <n v="1"/>
    <n v="54.45"/>
    <d v="2019-02-26T00:00:00"/>
    <x v="1"/>
    <x v="1"/>
    <n v="7.9"/>
  </r>
  <r>
    <n v="437533084"/>
    <s v="Normal"/>
    <x v="0"/>
    <x v="4"/>
    <n v="99.89"/>
    <n v="2"/>
    <n v="199.78"/>
    <d v="2019-02-26T00:00:00"/>
    <x v="1"/>
    <x v="1"/>
    <n v="7.1"/>
  </r>
  <r>
    <n v="466615506"/>
    <s v="Member"/>
    <x v="1"/>
    <x v="2"/>
    <n v="90.7"/>
    <n v="6"/>
    <n v="544.20000000000005"/>
    <d v="2019-02-26T00:00:00"/>
    <x v="1"/>
    <x v="0"/>
    <n v="5.3"/>
  </r>
  <r>
    <n v="477246490"/>
    <s v="Normal"/>
    <x v="1"/>
    <x v="0"/>
    <n v="99.71"/>
    <n v="6"/>
    <n v="598.26"/>
    <d v="2019-02-26T00:00:00"/>
    <x v="1"/>
    <x v="1"/>
    <n v="7.9"/>
  </r>
  <r>
    <n v="491383499"/>
    <s v="Member"/>
    <x v="0"/>
    <x v="4"/>
    <n v="55.45"/>
    <n v="1"/>
    <n v="55.45"/>
    <d v="2019-02-26T00:00:00"/>
    <x v="1"/>
    <x v="2"/>
    <n v="4.9000000000000004"/>
  </r>
  <r>
    <n v="518716847"/>
    <s v="Member"/>
    <x v="0"/>
    <x v="5"/>
    <n v="26.6"/>
    <n v="6"/>
    <n v="159.60000000000002"/>
    <d v="2019-02-26T00:00:00"/>
    <x v="1"/>
    <x v="1"/>
    <n v="4.9000000000000004"/>
  </r>
  <r>
    <n v="649113678"/>
    <s v="Normal"/>
    <x v="1"/>
    <x v="5"/>
    <n v="22.93"/>
    <n v="9"/>
    <n v="206.37"/>
    <d v="2019-02-26T00:00:00"/>
    <x v="1"/>
    <x v="0"/>
    <n v="5.5"/>
  </r>
  <r>
    <n v="702720487"/>
    <s v="Normal"/>
    <x v="1"/>
    <x v="2"/>
    <n v="46.61"/>
    <n v="2"/>
    <n v="93.22"/>
    <d v="2019-02-26T00:00:00"/>
    <x v="1"/>
    <x v="2"/>
    <n v="6.6"/>
  </r>
  <r>
    <n v="707327409"/>
    <s v="Member"/>
    <x v="1"/>
    <x v="1"/>
    <n v="95.54"/>
    <n v="4"/>
    <n v="382.16"/>
    <d v="2019-02-26T00:00:00"/>
    <x v="1"/>
    <x v="1"/>
    <n v="4.5"/>
  </r>
  <r>
    <n v="105106182"/>
    <s v="Member"/>
    <x v="0"/>
    <x v="4"/>
    <n v="21.48"/>
    <n v="2"/>
    <n v="42.96"/>
    <d v="2019-02-27T00:00:00"/>
    <x v="1"/>
    <x v="1"/>
    <n v="6.6"/>
  </r>
  <r>
    <n v="135848019"/>
    <s v="Normal"/>
    <x v="1"/>
    <x v="4"/>
    <n v="77.930000000000007"/>
    <n v="9"/>
    <n v="701.37000000000012"/>
    <d v="2019-02-27T00:00:00"/>
    <x v="1"/>
    <x v="1"/>
    <n v="7.6"/>
  </r>
  <r>
    <n v="191290321"/>
    <s v="Member"/>
    <x v="1"/>
    <x v="4"/>
    <n v="19.77"/>
    <n v="10"/>
    <n v="197.7"/>
    <d v="2019-02-27T00:00:00"/>
    <x v="1"/>
    <x v="2"/>
    <n v="5"/>
  </r>
  <r>
    <n v="243558457"/>
    <s v="Normal"/>
    <x v="1"/>
    <x v="5"/>
    <n v="74.44"/>
    <n v="10"/>
    <n v="744.4"/>
    <d v="2019-02-27T00:00:00"/>
    <x v="1"/>
    <x v="1"/>
    <n v="5.0999999999999996"/>
  </r>
  <r>
    <n v="250175703"/>
    <s v="Member"/>
    <x v="0"/>
    <x v="5"/>
    <n v="18.850000000000001"/>
    <n v="10"/>
    <n v="188.5"/>
    <d v="2019-02-27T00:00:00"/>
    <x v="1"/>
    <x v="1"/>
    <n v="5.6"/>
  </r>
  <r>
    <n v="250817186"/>
    <s v="Normal"/>
    <x v="1"/>
    <x v="2"/>
    <n v="99.69"/>
    <n v="1"/>
    <n v="99.69"/>
    <d v="2019-02-27T00:00:00"/>
    <x v="1"/>
    <x v="2"/>
    <n v="8"/>
  </r>
  <r>
    <n v="263125321"/>
    <s v="Member"/>
    <x v="0"/>
    <x v="2"/>
    <n v="92.6"/>
    <n v="7"/>
    <n v="648.19999999999993"/>
    <d v="2019-02-27T00:00:00"/>
    <x v="1"/>
    <x v="2"/>
    <n v="9.3000000000000007"/>
  </r>
  <r>
    <n v="318685053"/>
    <s v="Normal"/>
    <x v="1"/>
    <x v="0"/>
    <n v="76.989999999999995"/>
    <n v="6"/>
    <n v="461.93999999999994"/>
    <d v="2019-02-27T00:00:00"/>
    <x v="1"/>
    <x v="0"/>
    <n v="6.1"/>
  </r>
  <r>
    <n v="370417321"/>
    <s v="Member"/>
    <x v="0"/>
    <x v="0"/>
    <n v="56.69"/>
    <n v="9"/>
    <n v="510.21"/>
    <d v="2019-02-27T00:00:00"/>
    <x v="1"/>
    <x v="2"/>
    <n v="8.4"/>
  </r>
  <r>
    <n v="400451220"/>
    <s v="Normal"/>
    <x v="1"/>
    <x v="0"/>
    <n v="13.5"/>
    <n v="10"/>
    <n v="135"/>
    <d v="2019-02-27T00:00:00"/>
    <x v="1"/>
    <x v="2"/>
    <n v="4.8"/>
  </r>
  <r>
    <n v="605724132"/>
    <s v="Normal"/>
    <x v="1"/>
    <x v="5"/>
    <n v="94.47"/>
    <n v="8"/>
    <n v="755.76"/>
    <d v="2019-02-27T00:00:00"/>
    <x v="1"/>
    <x v="0"/>
    <n v="9.1"/>
  </r>
  <r>
    <n v="665639737"/>
    <s v="Normal"/>
    <x v="0"/>
    <x v="4"/>
    <n v="52.42"/>
    <n v="3"/>
    <n v="157.26"/>
    <d v="2019-02-27T00:00:00"/>
    <x v="1"/>
    <x v="1"/>
    <n v="7.5"/>
  </r>
  <r>
    <n v="741733559"/>
    <s v="Normal"/>
    <x v="0"/>
    <x v="1"/>
    <n v="67.27"/>
    <n v="5"/>
    <n v="336.34999999999997"/>
    <d v="2019-02-27T00:00:00"/>
    <x v="1"/>
    <x v="0"/>
    <n v="6.9"/>
  </r>
  <r>
    <n v="759984285"/>
    <s v="Member"/>
    <x v="1"/>
    <x v="0"/>
    <n v="85.87"/>
    <n v="7"/>
    <n v="601.09"/>
    <d v="2019-02-27T00:00:00"/>
    <x v="1"/>
    <x v="2"/>
    <n v="8"/>
  </r>
  <r>
    <n v="142724741"/>
    <s v="Member"/>
    <x v="0"/>
    <x v="4"/>
    <n v="93.2"/>
    <n v="2"/>
    <n v="186.4"/>
    <d v="2019-02-28T00:00:00"/>
    <x v="1"/>
    <x v="2"/>
    <n v="6"/>
  </r>
  <r>
    <n v="291591384"/>
    <s v="Normal"/>
    <x v="0"/>
    <x v="2"/>
    <n v="60.3"/>
    <n v="1"/>
    <n v="60.3"/>
    <d v="2019-02-28T00:00:00"/>
    <x v="1"/>
    <x v="0"/>
    <n v="6"/>
  </r>
  <r>
    <n v="399465918"/>
    <s v="Normal"/>
    <x v="1"/>
    <x v="2"/>
    <n v="85.98"/>
    <n v="8"/>
    <n v="687.84"/>
    <d v="2019-02-28T00:00:00"/>
    <x v="1"/>
    <x v="0"/>
    <n v="8.1999999999999993"/>
  </r>
  <r>
    <n v="635285728"/>
    <s v="Normal"/>
    <x v="0"/>
    <x v="0"/>
    <n v="56"/>
    <n v="3"/>
    <n v="168"/>
    <d v="2019-02-28T00:00:00"/>
    <x v="1"/>
    <x v="1"/>
    <n v="4.8"/>
  </r>
  <r>
    <n v="709584068"/>
    <s v="Normal"/>
    <x v="1"/>
    <x v="4"/>
    <n v="41.09"/>
    <n v="10"/>
    <n v="410.90000000000003"/>
    <d v="2019-02-28T00:00:00"/>
    <x v="1"/>
    <x v="0"/>
    <n v="7.3"/>
  </r>
  <r>
    <n v="786942700"/>
    <s v="Member"/>
    <x v="0"/>
    <x v="5"/>
    <n v="80.62"/>
    <n v="6"/>
    <n v="483.72"/>
    <d v="2019-02-28T00:00:00"/>
    <x v="1"/>
    <x v="0"/>
    <n v="9.1"/>
  </r>
  <r>
    <n v="153584872"/>
    <s v="Member"/>
    <x v="1"/>
    <x v="5"/>
    <n v="74.89"/>
    <n v="4"/>
    <n v="299.56"/>
    <d v="2019-03-01T00:00:00"/>
    <x v="2"/>
    <x v="1"/>
    <n v="4.2"/>
  </r>
  <r>
    <n v="189982939"/>
    <s v="Normal"/>
    <x v="0"/>
    <x v="4"/>
    <n v="78.55"/>
    <n v="9"/>
    <n v="706.94999999999993"/>
    <d v="2019-03-01T00:00:00"/>
    <x v="2"/>
    <x v="0"/>
    <n v="7.2"/>
  </r>
  <r>
    <n v="207731363"/>
    <s v="Normal"/>
    <x v="0"/>
    <x v="0"/>
    <n v="69.510000000000005"/>
    <n v="2"/>
    <n v="139.02000000000001"/>
    <d v="2019-03-01T00:00:00"/>
    <x v="2"/>
    <x v="1"/>
    <n v="8.1"/>
  </r>
  <r>
    <n v="220281851"/>
    <s v="Normal"/>
    <x v="0"/>
    <x v="3"/>
    <n v="34.729999999999997"/>
    <n v="2"/>
    <n v="69.459999999999994"/>
    <d v="2019-03-01T00:00:00"/>
    <x v="2"/>
    <x v="1"/>
    <n v="9.6999999999999993"/>
  </r>
  <r>
    <n v="238456950"/>
    <s v="Member"/>
    <x v="0"/>
    <x v="5"/>
    <n v="53.72"/>
    <n v="1"/>
    <n v="53.72"/>
    <d v="2019-03-01T00:00:00"/>
    <x v="2"/>
    <x v="1"/>
    <n v="6.4"/>
  </r>
  <r>
    <n v="247112470"/>
    <s v="Member"/>
    <x v="1"/>
    <x v="4"/>
    <n v="22.32"/>
    <n v="4"/>
    <n v="89.28"/>
    <d v="2019-03-01T00:00:00"/>
    <x v="2"/>
    <x v="2"/>
    <n v="4.4000000000000004"/>
  </r>
  <r>
    <n v="339968318"/>
    <s v="Member"/>
    <x v="0"/>
    <x v="4"/>
    <n v="81.31"/>
    <n v="7"/>
    <n v="569.17000000000007"/>
    <d v="2019-03-01T00:00:00"/>
    <x v="2"/>
    <x v="1"/>
    <n v="6.3"/>
  </r>
  <r>
    <n v="453636187"/>
    <s v="Normal"/>
    <x v="0"/>
    <x v="2"/>
    <n v="27.5"/>
    <n v="3"/>
    <n v="82.5"/>
    <d v="2019-03-01T00:00:00"/>
    <x v="2"/>
    <x v="1"/>
    <n v="6.5"/>
  </r>
  <r>
    <n v="470313286"/>
    <s v="Normal"/>
    <x v="0"/>
    <x v="0"/>
    <n v="14.82"/>
    <n v="3"/>
    <n v="44.46"/>
    <d v="2019-03-01T00:00:00"/>
    <x v="2"/>
    <x v="2"/>
    <n v="8.6999999999999993"/>
  </r>
  <r>
    <n v="811038790"/>
    <s v="Normal"/>
    <x v="1"/>
    <x v="2"/>
    <n v="45.48"/>
    <n v="10"/>
    <n v="454.79999999999995"/>
    <d v="2019-03-01T00:00:00"/>
    <x v="2"/>
    <x v="2"/>
    <n v="4.8"/>
  </r>
  <r>
    <n v="172428274"/>
    <s v="Normal"/>
    <x v="1"/>
    <x v="2"/>
    <n v="38.270000000000003"/>
    <n v="2"/>
    <n v="76.540000000000006"/>
    <d v="2019-03-02T00:00:00"/>
    <x v="2"/>
    <x v="2"/>
    <n v="5.8"/>
  </r>
  <r>
    <n v="225981496"/>
    <s v="Normal"/>
    <x v="1"/>
    <x v="4"/>
    <n v="27.02"/>
    <n v="3"/>
    <n v="81.06"/>
    <d v="2019-03-02T00:00:00"/>
    <x v="2"/>
    <x v="2"/>
    <n v="7.1"/>
  </r>
  <r>
    <n v="303962227"/>
    <s v="Normal"/>
    <x v="1"/>
    <x v="3"/>
    <n v="97.38"/>
    <n v="10"/>
    <n v="973.8"/>
    <d v="2019-03-02T00:00:00"/>
    <x v="2"/>
    <x v="1"/>
    <n v="4.4000000000000004"/>
  </r>
  <r>
    <n v="346843103"/>
    <s v="Member"/>
    <x v="1"/>
    <x v="2"/>
    <n v="13.22"/>
    <n v="5"/>
    <n v="66.100000000000009"/>
    <d v="2019-03-02T00:00:00"/>
    <x v="2"/>
    <x v="0"/>
    <n v="4.3"/>
  </r>
  <r>
    <n v="408269866"/>
    <s v="Normal"/>
    <x v="1"/>
    <x v="1"/>
    <n v="73.98"/>
    <n v="7"/>
    <n v="517.86"/>
    <d v="2019-03-02T00:00:00"/>
    <x v="2"/>
    <x v="1"/>
    <n v="4.0999999999999996"/>
  </r>
  <r>
    <n v="549591358"/>
    <s v="Member"/>
    <x v="0"/>
    <x v="1"/>
    <n v="88.63"/>
    <n v="3"/>
    <n v="265.89"/>
    <d v="2019-03-02T00:00:00"/>
    <x v="2"/>
    <x v="1"/>
    <n v="6"/>
  </r>
  <r>
    <n v="565676697"/>
    <s v="Member"/>
    <x v="0"/>
    <x v="3"/>
    <n v="27"/>
    <n v="9"/>
    <n v="243"/>
    <d v="2019-03-02T00:00:00"/>
    <x v="2"/>
    <x v="0"/>
    <n v="4.8"/>
  </r>
  <r>
    <n v="576314774"/>
    <s v="Normal"/>
    <x v="1"/>
    <x v="0"/>
    <n v="73.41"/>
    <n v="3"/>
    <n v="220.23"/>
    <d v="2019-03-02T00:00:00"/>
    <x v="2"/>
    <x v="1"/>
    <n v="4"/>
  </r>
  <r>
    <n v="607766216"/>
    <s v="Member"/>
    <x v="1"/>
    <x v="4"/>
    <n v="92.49"/>
    <n v="5"/>
    <n v="462.45"/>
    <d v="2019-03-02T00:00:00"/>
    <x v="2"/>
    <x v="2"/>
    <n v="8.6"/>
  </r>
  <r>
    <n v="636983364"/>
    <s v="Member"/>
    <x v="1"/>
    <x v="2"/>
    <n v="26.26"/>
    <n v="3"/>
    <n v="78.78"/>
    <d v="2019-03-02T00:00:00"/>
    <x v="2"/>
    <x v="1"/>
    <n v="6.3"/>
  </r>
  <r>
    <n v="640485028"/>
    <s v="Member"/>
    <x v="1"/>
    <x v="3"/>
    <n v="88.39"/>
    <n v="9"/>
    <n v="795.51"/>
    <d v="2019-03-02T00:00:00"/>
    <x v="2"/>
    <x v="0"/>
    <n v="6.3"/>
  </r>
  <r>
    <n v="720722436"/>
    <s v="Normal"/>
    <x v="0"/>
    <x v="5"/>
    <n v="66.52"/>
    <n v="4"/>
    <n v="266.08"/>
    <d v="2019-03-02T00:00:00"/>
    <x v="2"/>
    <x v="1"/>
    <n v="6.9"/>
  </r>
  <r>
    <n v="725540677"/>
    <s v="Member"/>
    <x v="0"/>
    <x v="0"/>
    <n v="85.6"/>
    <n v="7"/>
    <n v="599.19999999999993"/>
    <d v="2019-03-02T00:00:00"/>
    <x v="2"/>
    <x v="0"/>
    <n v="5.3"/>
  </r>
  <r>
    <n v="817698206"/>
    <s v="Normal"/>
    <x v="1"/>
    <x v="2"/>
    <n v="99.73"/>
    <n v="9"/>
    <n v="897.57"/>
    <d v="2019-03-02T00:00:00"/>
    <x v="2"/>
    <x v="2"/>
    <n v="6.5"/>
  </r>
  <r>
    <n v="825945922"/>
    <s v="Normal"/>
    <x v="0"/>
    <x v="1"/>
    <n v="25.31"/>
    <n v="2"/>
    <n v="50.62"/>
    <d v="2019-03-02T00:00:00"/>
    <x v="2"/>
    <x v="1"/>
    <n v="7.2"/>
  </r>
  <r>
    <n v="860736466"/>
    <s v="Member"/>
    <x v="1"/>
    <x v="1"/>
    <n v="39.47"/>
    <n v="2"/>
    <n v="78.94"/>
    <d v="2019-03-02T00:00:00"/>
    <x v="2"/>
    <x v="2"/>
    <n v="5"/>
  </r>
  <r>
    <n v="878302331"/>
    <s v="Member"/>
    <x v="1"/>
    <x v="1"/>
    <n v="54.55"/>
    <n v="10"/>
    <n v="545.5"/>
    <d v="2019-03-02T00:00:00"/>
    <x v="2"/>
    <x v="2"/>
    <n v="7.1"/>
  </r>
  <r>
    <n v="883174236"/>
    <s v="Normal"/>
    <x v="1"/>
    <x v="1"/>
    <n v="14.39"/>
    <n v="2"/>
    <n v="28.78"/>
    <d v="2019-03-02T00:00:00"/>
    <x v="2"/>
    <x v="2"/>
    <n v="7.2"/>
  </r>
  <r>
    <n v="175542529"/>
    <s v="Member"/>
    <x v="0"/>
    <x v="5"/>
    <n v="22.17"/>
    <n v="8"/>
    <n v="177.36"/>
    <d v="2019-03-03T00:00:00"/>
    <x v="2"/>
    <x v="2"/>
    <n v="9.6"/>
  </r>
  <r>
    <n v="211050490"/>
    <s v="Member"/>
    <x v="1"/>
    <x v="2"/>
    <n v="51.92"/>
    <n v="5"/>
    <n v="259.60000000000002"/>
    <d v="2019-03-03T00:00:00"/>
    <x v="2"/>
    <x v="0"/>
    <n v="7.5"/>
  </r>
  <r>
    <n v="234034040"/>
    <s v="Member"/>
    <x v="1"/>
    <x v="5"/>
    <n v="73.05"/>
    <n v="10"/>
    <n v="730.5"/>
    <d v="2019-03-03T00:00:00"/>
    <x v="2"/>
    <x v="2"/>
    <n v="8.6999999999999993"/>
  </r>
  <r>
    <n v="302152162"/>
    <s v="Member"/>
    <x v="0"/>
    <x v="0"/>
    <n v="46.53"/>
    <n v="6"/>
    <n v="279.18"/>
    <d v="2019-03-03T00:00:00"/>
    <x v="2"/>
    <x v="2"/>
    <n v="4.3"/>
  </r>
  <r>
    <n v="305140245"/>
    <s v="Member"/>
    <x v="1"/>
    <x v="3"/>
    <n v="94.49"/>
    <n v="8"/>
    <n v="755.92"/>
    <d v="2019-03-03T00:00:00"/>
    <x v="2"/>
    <x v="1"/>
    <n v="7.5"/>
  </r>
  <r>
    <n v="324416833"/>
    <s v="Member"/>
    <x v="1"/>
    <x v="2"/>
    <n v="30.2"/>
    <n v="8"/>
    <n v="241.6"/>
    <d v="2019-03-03T00:00:00"/>
    <x v="2"/>
    <x v="1"/>
    <n v="5.0999999999999996"/>
  </r>
  <r>
    <n v="468997231"/>
    <s v="Normal"/>
    <x v="1"/>
    <x v="3"/>
    <n v="44.01"/>
    <n v="8"/>
    <n v="352.08"/>
    <d v="2019-03-03T00:00:00"/>
    <x v="2"/>
    <x v="0"/>
    <n v="8.8000000000000007"/>
  </r>
  <r>
    <n v="568883448"/>
    <s v="Normal"/>
    <x v="0"/>
    <x v="0"/>
    <n v="25"/>
    <n v="1"/>
    <n v="25"/>
    <d v="2019-03-03T00:00:00"/>
    <x v="2"/>
    <x v="1"/>
    <n v="5.5"/>
  </r>
  <r>
    <n v="610464100"/>
    <s v="Normal"/>
    <x v="0"/>
    <x v="0"/>
    <n v="28.95"/>
    <n v="7"/>
    <n v="202.65"/>
    <d v="2019-03-03T00:00:00"/>
    <x v="2"/>
    <x v="2"/>
    <n v="6"/>
  </r>
  <r>
    <n v="631413108"/>
    <s v="Normal"/>
    <x v="0"/>
    <x v="3"/>
    <n v="46.33"/>
    <n v="7"/>
    <n v="324.31"/>
    <d v="2019-03-03T00:00:00"/>
    <x v="2"/>
    <x v="2"/>
    <n v="7.4"/>
  </r>
  <r>
    <n v="651965970"/>
    <s v="Normal"/>
    <x v="0"/>
    <x v="4"/>
    <n v="46.41"/>
    <n v="1"/>
    <n v="46.41"/>
    <d v="2019-03-03T00:00:00"/>
    <x v="2"/>
    <x v="2"/>
    <n v="4"/>
  </r>
  <r>
    <n v="733334967"/>
    <s v="Normal"/>
    <x v="0"/>
    <x v="2"/>
    <n v="20.85"/>
    <n v="8"/>
    <n v="166.8"/>
    <d v="2019-03-03T00:00:00"/>
    <x v="2"/>
    <x v="0"/>
    <n v="6.3"/>
  </r>
  <r>
    <n v="777827220"/>
    <s v="Member"/>
    <x v="0"/>
    <x v="3"/>
    <n v="30.12"/>
    <n v="8"/>
    <n v="240.96"/>
    <d v="2019-03-03T00:00:00"/>
    <x v="2"/>
    <x v="0"/>
    <n v="7.7"/>
  </r>
  <r>
    <n v="861770145"/>
    <s v="Member"/>
    <x v="0"/>
    <x v="2"/>
    <n v="81.97"/>
    <n v="10"/>
    <n v="819.7"/>
    <d v="2019-03-03T00:00:00"/>
    <x v="2"/>
    <x v="0"/>
    <n v="9.1999999999999993"/>
  </r>
  <r>
    <n v="221255073"/>
    <s v="Normal"/>
    <x v="1"/>
    <x v="5"/>
    <n v="74.66"/>
    <n v="4"/>
    <n v="298.64"/>
    <d v="2019-03-04T00:00:00"/>
    <x v="2"/>
    <x v="0"/>
    <n v="8.5"/>
  </r>
  <r>
    <n v="227503718"/>
    <s v="Normal"/>
    <x v="0"/>
    <x v="0"/>
    <n v="14.62"/>
    <n v="5"/>
    <n v="73.099999999999994"/>
    <d v="2019-03-04T00:00:00"/>
    <x v="2"/>
    <x v="0"/>
    <n v="4.4000000000000004"/>
  </r>
  <r>
    <n v="228961411"/>
    <s v="Member"/>
    <x v="1"/>
    <x v="5"/>
    <n v="98.7"/>
    <n v="8"/>
    <n v="789.6"/>
    <d v="2019-03-04T00:00:00"/>
    <x v="2"/>
    <x v="0"/>
    <n v="7.6"/>
  </r>
  <r>
    <n v="256088343"/>
    <s v="Normal"/>
    <x v="1"/>
    <x v="3"/>
    <n v="56.53"/>
    <n v="4"/>
    <n v="226.12"/>
    <d v="2019-03-04T00:00:00"/>
    <x v="2"/>
    <x v="1"/>
    <n v="5.5"/>
  </r>
  <r>
    <n v="276756884"/>
    <s v="Normal"/>
    <x v="1"/>
    <x v="0"/>
    <n v="68.709999999999994"/>
    <n v="3"/>
    <n v="206.13"/>
    <d v="2019-03-04T00:00:00"/>
    <x v="2"/>
    <x v="0"/>
    <n v="8.6999999999999993"/>
  </r>
  <r>
    <n v="320496392"/>
    <s v="Normal"/>
    <x v="1"/>
    <x v="2"/>
    <n v="30.24"/>
    <n v="1"/>
    <n v="30.24"/>
    <d v="2019-03-04T00:00:00"/>
    <x v="2"/>
    <x v="0"/>
    <n v="8.4"/>
  </r>
  <r>
    <n v="346123257"/>
    <s v="Member"/>
    <x v="0"/>
    <x v="2"/>
    <n v="19.239999999999998"/>
    <n v="9"/>
    <n v="173.16"/>
    <d v="2019-03-04T00:00:00"/>
    <x v="2"/>
    <x v="0"/>
    <n v="8"/>
  </r>
  <r>
    <n v="558605016"/>
    <s v="Normal"/>
    <x v="1"/>
    <x v="3"/>
    <n v="33.299999999999997"/>
    <n v="9"/>
    <n v="299.7"/>
    <d v="2019-03-04T00:00:00"/>
    <x v="2"/>
    <x v="1"/>
    <n v="7.2"/>
  </r>
  <r>
    <n v="586250848"/>
    <s v="Normal"/>
    <x v="1"/>
    <x v="1"/>
    <n v="12.34"/>
    <n v="7"/>
    <n v="86.38"/>
    <d v="2019-03-04T00:00:00"/>
    <x v="2"/>
    <x v="2"/>
    <n v="6.7"/>
  </r>
  <r>
    <n v="667920055"/>
    <s v="Member"/>
    <x v="0"/>
    <x v="0"/>
    <n v="99.83"/>
    <n v="6"/>
    <n v="598.98"/>
    <d v="2019-03-04T00:00:00"/>
    <x v="2"/>
    <x v="1"/>
    <n v="8.5"/>
  </r>
  <r>
    <n v="689051884"/>
    <s v="Member"/>
    <x v="0"/>
    <x v="0"/>
    <n v="48.63"/>
    <n v="10"/>
    <n v="486.3"/>
    <d v="2019-03-04T00:00:00"/>
    <x v="2"/>
    <x v="0"/>
    <n v="8.8000000000000007"/>
  </r>
  <r>
    <n v="759299521"/>
    <s v="Member"/>
    <x v="1"/>
    <x v="4"/>
    <n v="48.96"/>
    <n v="9"/>
    <n v="440.64"/>
    <d v="2019-03-04T00:00:00"/>
    <x v="2"/>
    <x v="0"/>
    <n v="8"/>
  </r>
  <r>
    <n v="102772261"/>
    <s v="Member"/>
    <x v="0"/>
    <x v="0"/>
    <n v="65.31"/>
    <n v="7"/>
    <n v="457.17"/>
    <d v="2019-03-05T00:00:00"/>
    <x v="2"/>
    <x v="2"/>
    <n v="4.2"/>
  </r>
  <r>
    <n v="148822527"/>
    <s v="Member"/>
    <x v="1"/>
    <x v="3"/>
    <n v="12.12"/>
    <n v="10"/>
    <n v="121.19999999999999"/>
    <d v="2019-03-05T00:00:00"/>
    <x v="2"/>
    <x v="2"/>
    <n v="8.4"/>
  </r>
  <r>
    <n v="174640215"/>
    <s v="Normal"/>
    <x v="0"/>
    <x v="1"/>
    <n v="69.739999999999995"/>
    <n v="10"/>
    <n v="697.4"/>
    <d v="2019-03-05T00:00:00"/>
    <x v="2"/>
    <x v="2"/>
    <n v="8.9"/>
  </r>
  <r>
    <n v="291321427"/>
    <s v="Member"/>
    <x v="0"/>
    <x v="4"/>
    <n v="21.94"/>
    <n v="5"/>
    <n v="109.7"/>
    <d v="2019-03-05T00:00:00"/>
    <x v="2"/>
    <x v="1"/>
    <n v="5.3"/>
  </r>
  <r>
    <n v="371855789"/>
    <s v="Normal"/>
    <x v="0"/>
    <x v="0"/>
    <n v="87.98"/>
    <n v="3"/>
    <n v="263.94"/>
    <d v="2019-03-05T00:00:00"/>
    <x v="2"/>
    <x v="1"/>
    <n v="5.0999999999999996"/>
  </r>
  <r>
    <n v="433756987"/>
    <s v="Member"/>
    <x v="1"/>
    <x v="0"/>
    <n v="55.97"/>
    <n v="7"/>
    <n v="391.78999999999996"/>
    <d v="2019-03-05T00:00:00"/>
    <x v="2"/>
    <x v="1"/>
    <n v="8.9"/>
  </r>
  <r>
    <n v="510956347"/>
    <s v="Member"/>
    <x v="1"/>
    <x v="5"/>
    <n v="48.52"/>
    <n v="3"/>
    <n v="145.56"/>
    <d v="2019-03-05T00:00:00"/>
    <x v="2"/>
    <x v="1"/>
    <n v="4"/>
  </r>
  <r>
    <n v="593144239"/>
    <s v="Normal"/>
    <x v="1"/>
    <x v="3"/>
    <n v="95.46"/>
    <n v="8"/>
    <n v="763.68"/>
    <d v="2019-03-05T00:00:00"/>
    <x v="2"/>
    <x v="1"/>
    <n v="4.7"/>
  </r>
  <r>
    <n v="608043797"/>
    <s v="Member"/>
    <x v="1"/>
    <x v="0"/>
    <n v="25.32"/>
    <n v="8"/>
    <n v="202.56"/>
    <d v="2019-03-05T00:00:00"/>
    <x v="2"/>
    <x v="1"/>
    <n v="8.6999999999999993"/>
  </r>
  <r>
    <n v="655072265"/>
    <s v="Normal"/>
    <x v="0"/>
    <x v="2"/>
    <n v="78.31"/>
    <n v="3"/>
    <n v="234.93"/>
    <d v="2019-03-05T00:00:00"/>
    <x v="2"/>
    <x v="1"/>
    <n v="5.4"/>
  </r>
  <r>
    <n v="730509884"/>
    <s v="Normal"/>
    <x v="1"/>
    <x v="1"/>
    <n v="83.06"/>
    <n v="7"/>
    <n v="581.42000000000007"/>
    <d v="2019-03-05T00:00:00"/>
    <x v="2"/>
    <x v="1"/>
    <n v="4"/>
  </r>
  <r>
    <n v="733019107"/>
    <s v="Normal"/>
    <x v="0"/>
    <x v="3"/>
    <n v="82.7"/>
    <n v="6"/>
    <n v="496.20000000000005"/>
    <d v="2019-03-05T00:00:00"/>
    <x v="2"/>
    <x v="0"/>
    <n v="7.4"/>
  </r>
  <r>
    <n v="755123214"/>
    <s v="Member"/>
    <x v="1"/>
    <x v="4"/>
    <n v="44.22"/>
    <n v="5"/>
    <n v="221.1"/>
    <d v="2019-03-05T00:00:00"/>
    <x v="2"/>
    <x v="2"/>
    <n v="8.6"/>
  </r>
  <r>
    <n v="793103222"/>
    <s v="Member"/>
    <x v="1"/>
    <x v="0"/>
    <n v="41.06"/>
    <n v="6"/>
    <n v="246.36"/>
    <d v="2019-03-05T00:00:00"/>
    <x v="2"/>
    <x v="2"/>
    <n v="8.3000000000000007"/>
  </r>
  <r>
    <n v="829491914"/>
    <s v="Member"/>
    <x v="1"/>
    <x v="5"/>
    <n v="78.31"/>
    <n v="10"/>
    <n v="783.1"/>
    <d v="2019-03-05T00:00:00"/>
    <x v="2"/>
    <x v="1"/>
    <n v="6.6"/>
  </r>
  <r>
    <n v="848422560"/>
    <s v="Normal"/>
    <x v="1"/>
    <x v="4"/>
    <n v="81.91"/>
    <n v="2"/>
    <n v="163.82"/>
    <d v="2019-03-05T00:00:00"/>
    <x v="2"/>
    <x v="0"/>
    <n v="7.8"/>
  </r>
  <r>
    <n v="895660685"/>
    <s v="Member"/>
    <x v="0"/>
    <x v="5"/>
    <n v="18.079999999999998"/>
    <n v="3"/>
    <n v="54.239999999999995"/>
    <d v="2019-03-05T00:00:00"/>
    <x v="2"/>
    <x v="1"/>
    <n v="8"/>
  </r>
  <r>
    <n v="149157606"/>
    <s v="Member"/>
    <x v="0"/>
    <x v="1"/>
    <n v="37.32"/>
    <n v="9"/>
    <n v="335.88"/>
    <d v="2019-03-06T00:00:00"/>
    <x v="2"/>
    <x v="1"/>
    <n v="5.0999999999999996"/>
  </r>
  <r>
    <n v="199758169"/>
    <s v="Member"/>
    <x v="0"/>
    <x v="1"/>
    <n v="15.81"/>
    <n v="10"/>
    <n v="158.1"/>
    <d v="2019-03-06T00:00:00"/>
    <x v="2"/>
    <x v="2"/>
    <n v="8.6"/>
  </r>
  <r>
    <n v="254310042"/>
    <s v="Member"/>
    <x v="0"/>
    <x v="2"/>
    <n v="21.5"/>
    <n v="9"/>
    <n v="193.5"/>
    <d v="2019-03-06T00:00:00"/>
    <x v="2"/>
    <x v="2"/>
    <n v="7.8"/>
  </r>
  <r>
    <n v="262472794"/>
    <s v="Member"/>
    <x v="0"/>
    <x v="3"/>
    <n v="71.86"/>
    <n v="8"/>
    <n v="574.88"/>
    <d v="2019-03-06T00:00:00"/>
    <x v="2"/>
    <x v="2"/>
    <n v="6.2"/>
  </r>
  <r>
    <n v="468012051"/>
    <s v="Normal"/>
    <x v="0"/>
    <x v="5"/>
    <n v="62.08"/>
    <n v="7"/>
    <n v="434.56"/>
    <d v="2019-03-06T00:00:00"/>
    <x v="2"/>
    <x v="1"/>
    <n v="5.4"/>
  </r>
  <r>
    <n v="523380215"/>
    <s v="Normal"/>
    <x v="0"/>
    <x v="3"/>
    <n v="37"/>
    <n v="1"/>
    <n v="37"/>
    <d v="2019-03-06T00:00:00"/>
    <x v="2"/>
    <x v="2"/>
    <n v="7.9"/>
  </r>
  <r>
    <n v="715201673"/>
    <s v="Normal"/>
    <x v="0"/>
    <x v="2"/>
    <n v="28.38"/>
    <n v="5"/>
    <n v="141.9"/>
    <d v="2019-03-06T00:00:00"/>
    <x v="2"/>
    <x v="0"/>
    <n v="9.4"/>
  </r>
  <r>
    <n v="783091637"/>
    <s v="Normal"/>
    <x v="1"/>
    <x v="1"/>
    <n v="67.430000000000007"/>
    <n v="5"/>
    <n v="337.15000000000003"/>
    <d v="2019-03-06T00:00:00"/>
    <x v="2"/>
    <x v="1"/>
    <n v="6.3"/>
  </r>
  <r>
    <n v="802705316"/>
    <s v="Member"/>
    <x v="1"/>
    <x v="1"/>
    <n v="92.13"/>
    <n v="6"/>
    <n v="552.78"/>
    <d v="2019-03-06T00:00:00"/>
    <x v="2"/>
    <x v="0"/>
    <n v="8.3000000000000007"/>
  </r>
  <r>
    <n v="883691285"/>
    <s v="Member"/>
    <x v="0"/>
    <x v="4"/>
    <n v="49.92"/>
    <n v="2"/>
    <n v="99.84"/>
    <d v="2019-03-06T00:00:00"/>
    <x v="2"/>
    <x v="2"/>
    <n v="7"/>
  </r>
  <r>
    <n v="885176250"/>
    <s v="Normal"/>
    <x v="1"/>
    <x v="0"/>
    <n v="79.739999999999995"/>
    <n v="1"/>
    <n v="79.739999999999995"/>
    <d v="2019-03-06T00:00:00"/>
    <x v="2"/>
    <x v="1"/>
    <n v="7.3"/>
  </r>
  <r>
    <n v="242556721"/>
    <s v="Normal"/>
    <x v="0"/>
    <x v="3"/>
    <n v="16.16"/>
    <n v="2"/>
    <n v="32.32"/>
    <d v="2019-03-07T00:00:00"/>
    <x v="2"/>
    <x v="1"/>
    <n v="6.5"/>
  </r>
  <r>
    <n v="307852293"/>
    <s v="Normal"/>
    <x v="0"/>
    <x v="3"/>
    <n v="50.28"/>
    <n v="5"/>
    <n v="251.4"/>
    <d v="2019-03-07T00:00:00"/>
    <x v="2"/>
    <x v="1"/>
    <n v="9.6999999999999993"/>
  </r>
  <r>
    <n v="399694630"/>
    <s v="Normal"/>
    <x v="0"/>
    <x v="2"/>
    <n v="22.21"/>
    <n v="6"/>
    <n v="133.26"/>
    <d v="2019-03-07T00:00:00"/>
    <x v="2"/>
    <x v="2"/>
    <n v="8.6"/>
  </r>
  <r>
    <n v="423644619"/>
    <s v="Member"/>
    <x v="1"/>
    <x v="0"/>
    <n v="15.55"/>
    <n v="9"/>
    <n v="139.95000000000002"/>
    <d v="2019-03-07T00:00:00"/>
    <x v="2"/>
    <x v="0"/>
    <n v="5"/>
  </r>
  <r>
    <n v="471412823"/>
    <s v="Normal"/>
    <x v="0"/>
    <x v="5"/>
    <n v="99.79"/>
    <n v="2"/>
    <n v="199.58"/>
    <d v="2019-03-07T00:00:00"/>
    <x v="2"/>
    <x v="1"/>
    <n v="8"/>
  </r>
  <r>
    <n v="598479715"/>
    <s v="Normal"/>
    <x v="0"/>
    <x v="2"/>
    <n v="84.07"/>
    <n v="4"/>
    <n v="336.28"/>
    <d v="2019-03-07T00:00:00"/>
    <x v="2"/>
    <x v="1"/>
    <n v="4.4000000000000004"/>
  </r>
  <r>
    <n v="643387867"/>
    <s v="Normal"/>
    <x v="0"/>
    <x v="3"/>
    <n v="97.94"/>
    <n v="1"/>
    <n v="97.94"/>
    <d v="2019-03-07T00:00:00"/>
    <x v="2"/>
    <x v="1"/>
    <n v="6.9"/>
  </r>
  <r>
    <n v="748452862"/>
    <s v="Member"/>
    <x v="1"/>
    <x v="3"/>
    <n v="28.31"/>
    <n v="4"/>
    <n v="113.24"/>
    <d v="2019-03-07T00:00:00"/>
    <x v="2"/>
    <x v="0"/>
    <n v="8.1999999999999993"/>
  </r>
  <r>
    <n v="821073596"/>
    <s v="Normal"/>
    <x v="1"/>
    <x v="4"/>
    <n v="16.45"/>
    <n v="4"/>
    <n v="65.8"/>
    <d v="2019-03-07T00:00:00"/>
    <x v="2"/>
    <x v="1"/>
    <n v="5.6"/>
  </r>
  <r>
    <n v="226313081"/>
    <s v="Normal"/>
    <x v="1"/>
    <x v="2"/>
    <n v="15.28"/>
    <n v="5"/>
    <n v="76.399999999999991"/>
    <d v="2019-03-08T00:00:00"/>
    <x v="2"/>
    <x v="0"/>
    <n v="9.6"/>
  </r>
  <r>
    <n v="325776186"/>
    <s v="Member"/>
    <x v="1"/>
    <x v="3"/>
    <n v="90.65"/>
    <n v="10"/>
    <n v="906.5"/>
    <d v="2019-03-08T00:00:00"/>
    <x v="2"/>
    <x v="1"/>
    <n v="7.3"/>
  </r>
  <r>
    <n v="345084992"/>
    <s v="Normal"/>
    <x v="0"/>
    <x v="3"/>
    <n v="33.99"/>
    <n v="6"/>
    <n v="203.94"/>
    <d v="2019-03-08T00:00:00"/>
    <x v="2"/>
    <x v="2"/>
    <n v="7.7"/>
  </r>
  <r>
    <n v="364338584"/>
    <s v="Member"/>
    <x v="1"/>
    <x v="5"/>
    <n v="17.63"/>
    <n v="5"/>
    <n v="88.149999999999991"/>
    <d v="2019-03-08T00:00:00"/>
    <x v="2"/>
    <x v="0"/>
    <n v="8.5"/>
  </r>
  <r>
    <n v="458411477"/>
    <s v="Normal"/>
    <x v="1"/>
    <x v="0"/>
    <n v="46.26"/>
    <n v="6"/>
    <n v="277.56"/>
    <d v="2019-03-08T00:00:00"/>
    <x v="2"/>
    <x v="2"/>
    <n v="9.5"/>
  </r>
  <r>
    <n v="483711164"/>
    <s v="Normal"/>
    <x v="1"/>
    <x v="0"/>
    <n v="81.3"/>
    <n v="6"/>
    <n v="487.79999999999995"/>
    <d v="2019-03-08T00:00:00"/>
    <x v="2"/>
    <x v="1"/>
    <n v="5.3"/>
  </r>
  <r>
    <n v="549964200"/>
    <s v="Member"/>
    <x v="0"/>
    <x v="5"/>
    <n v="17.04"/>
    <n v="4"/>
    <n v="68.16"/>
    <d v="2019-03-08T00:00:00"/>
    <x v="2"/>
    <x v="1"/>
    <n v="7"/>
  </r>
  <r>
    <n v="563917120"/>
    <s v="Normal"/>
    <x v="1"/>
    <x v="4"/>
    <n v="61.77"/>
    <n v="5"/>
    <n v="308.85000000000002"/>
    <d v="2019-03-08T00:00:00"/>
    <x v="2"/>
    <x v="0"/>
    <n v="6.7"/>
  </r>
  <r>
    <n v="574579721"/>
    <s v="Normal"/>
    <x v="0"/>
    <x v="5"/>
    <n v="43.27"/>
    <n v="2"/>
    <n v="86.54"/>
    <d v="2019-03-08T00:00:00"/>
    <x v="2"/>
    <x v="1"/>
    <n v="5.7"/>
  </r>
  <r>
    <n v="594344444"/>
    <s v="Normal"/>
    <x v="0"/>
    <x v="2"/>
    <n v="97.16"/>
    <n v="1"/>
    <n v="97.16"/>
    <d v="2019-03-08T00:00:00"/>
    <x v="2"/>
    <x v="1"/>
    <n v="7.2"/>
  </r>
  <r>
    <n v="632900281"/>
    <s v="Normal"/>
    <x v="1"/>
    <x v="4"/>
    <n v="37.549999999999997"/>
    <n v="10"/>
    <n v="375.5"/>
    <d v="2019-03-08T00:00:00"/>
    <x v="2"/>
    <x v="2"/>
    <n v="9.3000000000000007"/>
  </r>
  <r>
    <n v="127476963"/>
    <s v="Normal"/>
    <x v="0"/>
    <x v="0"/>
    <n v="51.71"/>
    <n v="4"/>
    <n v="206.84"/>
    <d v="2019-03-09T00:00:00"/>
    <x v="2"/>
    <x v="2"/>
    <n v="9.8000000000000007"/>
  </r>
  <r>
    <n v="132329879"/>
    <s v="Member"/>
    <x v="1"/>
    <x v="2"/>
    <n v="93.96"/>
    <n v="4"/>
    <n v="375.84"/>
    <d v="2019-03-09T00:00:00"/>
    <x v="2"/>
    <x v="0"/>
    <n v="9.5"/>
  </r>
  <r>
    <n v="157135295"/>
    <s v="Member"/>
    <x v="0"/>
    <x v="0"/>
    <n v="51.94"/>
    <n v="10"/>
    <n v="519.4"/>
    <d v="2019-03-09T00:00:00"/>
    <x v="2"/>
    <x v="1"/>
    <n v="6.5"/>
  </r>
  <r>
    <n v="219229386"/>
    <s v="Member"/>
    <x v="0"/>
    <x v="1"/>
    <n v="99.96"/>
    <n v="9"/>
    <n v="899.64"/>
    <d v="2019-03-09T00:00:00"/>
    <x v="2"/>
    <x v="2"/>
    <n v="4.2"/>
  </r>
  <r>
    <n v="268276179"/>
    <s v="Member"/>
    <x v="1"/>
    <x v="4"/>
    <n v="56.47"/>
    <n v="8"/>
    <n v="451.76"/>
    <d v="2019-03-09T00:00:00"/>
    <x v="2"/>
    <x v="1"/>
    <n v="7.3"/>
  </r>
  <r>
    <n v="277355865"/>
    <s v="Member"/>
    <x v="1"/>
    <x v="5"/>
    <n v="98.97"/>
    <n v="9"/>
    <n v="890.73"/>
    <d v="2019-03-09T00:00:00"/>
    <x v="2"/>
    <x v="0"/>
    <n v="6.7"/>
  </r>
  <r>
    <n v="299290180"/>
    <s v="Member"/>
    <x v="1"/>
    <x v="3"/>
    <n v="52.18"/>
    <n v="7"/>
    <n v="365.26"/>
    <d v="2019-03-09T00:00:00"/>
    <x v="2"/>
    <x v="0"/>
    <n v="9.3000000000000007"/>
  </r>
  <r>
    <n v="308474913"/>
    <s v="Member"/>
    <x v="1"/>
    <x v="1"/>
    <n v="52.26"/>
    <n v="10"/>
    <n v="522.6"/>
    <d v="2019-03-09T00:00:00"/>
    <x v="2"/>
    <x v="2"/>
    <n v="6.2"/>
  </r>
  <r>
    <n v="360395055"/>
    <s v="Member"/>
    <x v="0"/>
    <x v="1"/>
    <n v="48.91"/>
    <n v="5"/>
    <n v="244.54999999999998"/>
    <d v="2019-03-09T00:00:00"/>
    <x v="2"/>
    <x v="0"/>
    <n v="6.6"/>
  </r>
  <r>
    <n v="489644354"/>
    <s v="Normal"/>
    <x v="0"/>
    <x v="4"/>
    <n v="16.28"/>
    <n v="1"/>
    <n v="16.28"/>
    <d v="2019-03-09T00:00:00"/>
    <x v="2"/>
    <x v="0"/>
    <n v="5"/>
  </r>
  <r>
    <n v="529563974"/>
    <s v="Member"/>
    <x v="0"/>
    <x v="2"/>
    <n v="25.51"/>
    <n v="4"/>
    <n v="102.04"/>
    <d v="2019-03-09T00:00:00"/>
    <x v="2"/>
    <x v="0"/>
    <n v="6.8"/>
  </r>
  <r>
    <n v="616870016"/>
    <s v="Normal"/>
    <x v="0"/>
    <x v="4"/>
    <n v="95.54"/>
    <n v="7"/>
    <n v="668.78000000000009"/>
    <d v="2019-03-09T00:00:00"/>
    <x v="2"/>
    <x v="2"/>
    <n v="9.6"/>
  </r>
  <r>
    <n v="652436591"/>
    <s v="Normal"/>
    <x v="1"/>
    <x v="4"/>
    <n v="97.29"/>
    <n v="8"/>
    <n v="778.32"/>
    <d v="2019-03-09T00:00:00"/>
    <x v="2"/>
    <x v="2"/>
    <n v="6.2"/>
  </r>
  <r>
    <n v="815111168"/>
    <s v="Member"/>
    <x v="0"/>
    <x v="5"/>
    <n v="99.78"/>
    <n v="5"/>
    <n v="498.9"/>
    <d v="2019-03-09T00:00:00"/>
    <x v="2"/>
    <x v="0"/>
    <n v="5.4"/>
  </r>
  <r>
    <n v="816572053"/>
    <s v="Normal"/>
    <x v="0"/>
    <x v="1"/>
    <n v="60.87"/>
    <n v="2"/>
    <n v="121.74"/>
    <d v="2019-03-09T00:00:00"/>
    <x v="2"/>
    <x v="1"/>
    <n v="8.6999999999999993"/>
  </r>
  <r>
    <n v="841356630"/>
    <s v="Normal"/>
    <x v="1"/>
    <x v="2"/>
    <n v="75.91"/>
    <n v="6"/>
    <n v="455.46"/>
    <d v="2019-03-09T00:00:00"/>
    <x v="2"/>
    <x v="0"/>
    <n v="8.6999999999999993"/>
  </r>
  <r>
    <n v="129298530"/>
    <s v="Member"/>
    <x v="0"/>
    <x v="1"/>
    <n v="62.62"/>
    <n v="5"/>
    <n v="313.09999999999997"/>
    <d v="2019-03-10T00:00:00"/>
    <x v="2"/>
    <x v="1"/>
    <n v="7"/>
  </r>
  <r>
    <n v="156200370"/>
    <s v="Normal"/>
    <x v="1"/>
    <x v="2"/>
    <n v="25.45"/>
    <n v="1"/>
    <n v="25.45"/>
    <d v="2019-03-10T00:00:00"/>
    <x v="2"/>
    <x v="2"/>
    <n v="5.0999999999999996"/>
  </r>
  <r>
    <n v="189174241"/>
    <s v="Normal"/>
    <x v="1"/>
    <x v="4"/>
    <n v="87.67"/>
    <n v="2"/>
    <n v="175.34"/>
    <d v="2019-03-10T00:00:00"/>
    <x v="2"/>
    <x v="2"/>
    <n v="7.7"/>
  </r>
  <r>
    <n v="239484278"/>
    <s v="Member"/>
    <x v="0"/>
    <x v="5"/>
    <n v="10.130000000000001"/>
    <n v="7"/>
    <n v="70.910000000000011"/>
    <d v="2019-03-10T00:00:00"/>
    <x v="2"/>
    <x v="1"/>
    <n v="8.3000000000000007"/>
  </r>
  <r>
    <n v="246556923"/>
    <s v="Member"/>
    <x v="1"/>
    <x v="3"/>
    <n v="35.79"/>
    <n v="9"/>
    <n v="322.11"/>
    <d v="2019-03-10T00:00:00"/>
    <x v="2"/>
    <x v="2"/>
    <n v="5.0999999999999996"/>
  </r>
  <r>
    <n v="453127053"/>
    <s v="Normal"/>
    <x v="0"/>
    <x v="4"/>
    <n v="45.74"/>
    <n v="3"/>
    <n v="137.22"/>
    <d v="2019-03-10T00:00:00"/>
    <x v="2"/>
    <x v="2"/>
    <n v="6.5"/>
  </r>
  <r>
    <n v="596423999"/>
    <s v="Normal"/>
    <x v="0"/>
    <x v="5"/>
    <n v="18.22"/>
    <n v="7"/>
    <n v="127.53999999999999"/>
    <d v="2019-03-10T00:00:00"/>
    <x v="2"/>
    <x v="2"/>
    <n v="6.6"/>
  </r>
  <r>
    <n v="607652441"/>
    <s v="Member"/>
    <x v="0"/>
    <x v="0"/>
    <n v="81.95"/>
    <n v="10"/>
    <n v="819.5"/>
    <d v="2019-03-10T00:00:00"/>
    <x v="2"/>
    <x v="2"/>
    <n v="6"/>
  </r>
  <r>
    <n v="668908900"/>
    <s v="Normal"/>
    <x v="1"/>
    <x v="3"/>
    <n v="93.69"/>
    <n v="7"/>
    <n v="655.82999999999993"/>
    <d v="2019-03-10T00:00:00"/>
    <x v="2"/>
    <x v="2"/>
    <n v="4.5"/>
  </r>
  <r>
    <n v="696902548"/>
    <s v="Normal"/>
    <x v="0"/>
    <x v="1"/>
    <n v="25.84"/>
    <n v="3"/>
    <n v="77.52"/>
    <d v="2019-03-10T00:00:00"/>
    <x v="2"/>
    <x v="1"/>
    <n v="6.6"/>
  </r>
  <r>
    <n v="745740715"/>
    <s v="Normal"/>
    <x v="0"/>
    <x v="2"/>
    <n v="58.03"/>
    <n v="2"/>
    <n v="116.06"/>
    <d v="2019-03-10T00:00:00"/>
    <x v="2"/>
    <x v="1"/>
    <n v="8.8000000000000007"/>
  </r>
  <r>
    <n v="790291172"/>
    <s v="Normal"/>
    <x v="1"/>
    <x v="5"/>
    <n v="57.34"/>
    <n v="3"/>
    <n v="172.02"/>
    <d v="2019-03-10T00:00:00"/>
    <x v="2"/>
    <x v="2"/>
    <n v="7.9"/>
  </r>
  <r>
    <n v="214302776"/>
    <s v="Member"/>
    <x v="1"/>
    <x v="2"/>
    <n v="34.49"/>
    <n v="5"/>
    <n v="172.45000000000002"/>
    <d v="2019-03-11T00:00:00"/>
    <x v="2"/>
    <x v="2"/>
    <n v="9"/>
  </r>
  <r>
    <n v="319503348"/>
    <s v="Normal"/>
    <x v="1"/>
    <x v="3"/>
    <n v="40.299999999999997"/>
    <n v="2"/>
    <n v="80.599999999999994"/>
    <d v="2019-03-11T00:00:00"/>
    <x v="2"/>
    <x v="1"/>
    <n v="4.4000000000000004"/>
  </r>
  <r>
    <n v="448815016"/>
    <s v="Normal"/>
    <x v="0"/>
    <x v="0"/>
    <n v="59.77"/>
    <n v="2"/>
    <n v="119.54"/>
    <d v="2019-03-11T00:00:00"/>
    <x v="2"/>
    <x v="2"/>
    <n v="5.8"/>
  </r>
  <r>
    <n v="584867256"/>
    <s v="Member"/>
    <x v="0"/>
    <x v="1"/>
    <n v="34.56"/>
    <n v="7"/>
    <n v="241.92000000000002"/>
    <d v="2019-03-11T00:00:00"/>
    <x v="2"/>
    <x v="2"/>
    <n v="7.3"/>
  </r>
  <r>
    <n v="656959349"/>
    <s v="Member"/>
    <x v="1"/>
    <x v="0"/>
    <n v="68.930000000000007"/>
    <n v="7"/>
    <n v="482.51000000000005"/>
    <d v="2019-03-11T00:00:00"/>
    <x v="2"/>
    <x v="2"/>
    <n v="4.5999999999999996"/>
  </r>
  <r>
    <n v="689169784"/>
    <s v="Normal"/>
    <x v="0"/>
    <x v="5"/>
    <n v="46.77"/>
    <n v="6"/>
    <n v="280.62"/>
    <d v="2019-03-11T00:00:00"/>
    <x v="2"/>
    <x v="0"/>
    <n v="6"/>
  </r>
  <r>
    <n v="704204138"/>
    <s v="Member"/>
    <x v="1"/>
    <x v="0"/>
    <n v="29.67"/>
    <n v="7"/>
    <n v="207.69"/>
    <d v="2019-03-11T00:00:00"/>
    <x v="2"/>
    <x v="2"/>
    <n v="8.1"/>
  </r>
  <r>
    <n v="721866247"/>
    <s v="Normal"/>
    <x v="1"/>
    <x v="3"/>
    <n v="63.42"/>
    <n v="8"/>
    <n v="507.36"/>
    <d v="2019-03-11T00:00:00"/>
    <x v="2"/>
    <x v="1"/>
    <n v="7.4"/>
  </r>
  <r>
    <n v="749818133"/>
    <s v="Normal"/>
    <x v="1"/>
    <x v="4"/>
    <n v="94.67"/>
    <n v="4"/>
    <n v="378.68"/>
    <d v="2019-03-11T00:00:00"/>
    <x v="2"/>
    <x v="0"/>
    <n v="6.8"/>
  </r>
  <r>
    <n v="891588335"/>
    <s v="Member"/>
    <x v="1"/>
    <x v="1"/>
    <n v="29.61"/>
    <n v="7"/>
    <n v="207.26999999999998"/>
    <d v="2019-03-11T00:00:00"/>
    <x v="2"/>
    <x v="0"/>
    <n v="6.5"/>
  </r>
  <r>
    <n v="892056689"/>
    <s v="Normal"/>
    <x v="1"/>
    <x v="3"/>
    <n v="28.32"/>
    <n v="5"/>
    <n v="141.6"/>
    <d v="2019-03-11T00:00:00"/>
    <x v="2"/>
    <x v="1"/>
    <n v="6.2"/>
  </r>
  <r>
    <n v="120064233"/>
    <s v="Normal"/>
    <x v="0"/>
    <x v="2"/>
    <n v="30.61"/>
    <n v="6"/>
    <n v="183.66"/>
    <d v="2019-03-12T00:00:00"/>
    <x v="2"/>
    <x v="0"/>
    <n v="9.3000000000000007"/>
  </r>
  <r>
    <n v="152089985"/>
    <s v="Member"/>
    <x v="0"/>
    <x v="0"/>
    <n v="64.36"/>
    <n v="9"/>
    <n v="579.24"/>
    <d v="2019-03-12T00:00:00"/>
    <x v="2"/>
    <x v="2"/>
    <n v="8.6"/>
  </r>
  <r>
    <n v="253126086"/>
    <s v="Member"/>
    <x v="1"/>
    <x v="1"/>
    <n v="98.4"/>
    <n v="7"/>
    <n v="688.80000000000007"/>
    <d v="2019-03-12T00:00:00"/>
    <x v="2"/>
    <x v="2"/>
    <n v="8.6999999999999993"/>
  </r>
  <r>
    <n v="266206657"/>
    <s v="Member"/>
    <x v="0"/>
    <x v="5"/>
    <n v="55.04"/>
    <n v="7"/>
    <n v="385.28"/>
    <d v="2019-03-12T00:00:00"/>
    <x v="2"/>
    <x v="1"/>
    <n v="5.2"/>
  </r>
  <r>
    <n v="276540879"/>
    <s v="Normal"/>
    <x v="0"/>
    <x v="1"/>
    <n v="97.74"/>
    <n v="4"/>
    <n v="390.96"/>
    <d v="2019-03-12T00:00:00"/>
    <x v="2"/>
    <x v="1"/>
    <n v="6.4"/>
  </r>
  <r>
    <n v="427459297"/>
    <s v="Member"/>
    <x v="1"/>
    <x v="3"/>
    <n v="40.729999999999997"/>
    <n v="7"/>
    <n v="285.10999999999996"/>
    <d v="2019-03-12T00:00:00"/>
    <x v="2"/>
    <x v="1"/>
    <n v="5.4"/>
  </r>
  <r>
    <n v="545463100"/>
    <s v="Member"/>
    <x v="1"/>
    <x v="2"/>
    <n v="10.59"/>
    <n v="3"/>
    <n v="31.77"/>
    <d v="2019-03-12T00:00:00"/>
    <x v="2"/>
    <x v="2"/>
    <n v="8.6999999999999993"/>
  </r>
  <r>
    <n v="565173836"/>
    <s v="Member"/>
    <x v="1"/>
    <x v="0"/>
    <n v="47.67"/>
    <n v="4"/>
    <n v="190.68"/>
    <d v="2019-03-12T00:00:00"/>
    <x v="2"/>
    <x v="0"/>
    <n v="9.1"/>
  </r>
  <r>
    <n v="573103877"/>
    <s v="Member"/>
    <x v="0"/>
    <x v="0"/>
    <n v="39.01"/>
    <n v="1"/>
    <n v="39.01"/>
    <d v="2019-03-12T00:00:00"/>
    <x v="2"/>
    <x v="2"/>
    <n v="4.7"/>
  </r>
  <r>
    <n v="651610874"/>
    <s v="Normal"/>
    <x v="0"/>
    <x v="3"/>
    <n v="46.22"/>
    <n v="4"/>
    <n v="184.88"/>
    <d v="2019-03-12T00:00:00"/>
    <x v="2"/>
    <x v="2"/>
    <n v="6.2"/>
  </r>
  <r>
    <n v="699014164"/>
    <s v="Normal"/>
    <x v="0"/>
    <x v="0"/>
    <n v="41.5"/>
    <n v="4"/>
    <n v="166"/>
    <d v="2019-03-12T00:00:00"/>
    <x v="2"/>
    <x v="2"/>
    <n v="8.1999999999999993"/>
  </r>
  <r>
    <n v="719763868"/>
    <s v="Member"/>
    <x v="0"/>
    <x v="5"/>
    <n v="94.26"/>
    <n v="4"/>
    <n v="377.04"/>
    <d v="2019-03-12T00:00:00"/>
    <x v="2"/>
    <x v="0"/>
    <n v="8.6"/>
  </r>
  <r>
    <n v="101176199"/>
    <s v="Normal"/>
    <x v="0"/>
    <x v="5"/>
    <n v="45.79"/>
    <n v="7"/>
    <n v="320.52999999999997"/>
    <d v="2019-03-13T00:00:00"/>
    <x v="2"/>
    <x v="2"/>
    <n v="7"/>
  </r>
  <r>
    <n v="137748729"/>
    <s v="Normal"/>
    <x v="1"/>
    <x v="4"/>
    <n v="12.19"/>
    <n v="8"/>
    <n v="97.52"/>
    <d v="2019-03-13T00:00:00"/>
    <x v="2"/>
    <x v="1"/>
    <n v="6.8"/>
  </r>
  <r>
    <n v="173572300"/>
    <s v="Member"/>
    <x v="0"/>
    <x v="1"/>
    <n v="72.88"/>
    <n v="2"/>
    <n v="145.76"/>
    <d v="2019-03-13T00:00:00"/>
    <x v="2"/>
    <x v="0"/>
    <n v="6.1"/>
  </r>
  <r>
    <n v="316013952"/>
    <s v="Normal"/>
    <x v="1"/>
    <x v="5"/>
    <n v="54.27"/>
    <n v="5"/>
    <n v="271.35000000000002"/>
    <d v="2019-03-13T00:00:00"/>
    <x v="2"/>
    <x v="1"/>
    <n v="4.5999999999999996"/>
  </r>
  <r>
    <n v="336782147"/>
    <s v="Member"/>
    <x v="0"/>
    <x v="3"/>
    <n v="63.91"/>
    <n v="8"/>
    <n v="511.28"/>
    <d v="2019-03-13T00:00:00"/>
    <x v="2"/>
    <x v="2"/>
    <n v="4.5999999999999996"/>
  </r>
  <r>
    <n v="584664073"/>
    <s v="Normal"/>
    <x v="0"/>
    <x v="4"/>
    <n v="56.5"/>
    <n v="1"/>
    <n v="56.5"/>
    <d v="2019-03-13T00:00:00"/>
    <x v="2"/>
    <x v="1"/>
    <n v="9.6"/>
  </r>
  <r>
    <n v="585035943"/>
    <s v="Normal"/>
    <x v="0"/>
    <x v="0"/>
    <n v="18.11"/>
    <n v="10"/>
    <n v="181.1"/>
    <d v="2019-03-13T00:00:00"/>
    <x v="2"/>
    <x v="1"/>
    <n v="5.9"/>
  </r>
  <r>
    <n v="655855130"/>
    <s v="Member"/>
    <x v="1"/>
    <x v="4"/>
    <n v="38.299999999999997"/>
    <n v="4"/>
    <n v="153.19999999999999"/>
    <d v="2019-03-13T00:00:00"/>
    <x v="2"/>
    <x v="0"/>
    <n v="5.7"/>
  </r>
  <r>
    <n v="686410932"/>
    <s v="Normal"/>
    <x v="1"/>
    <x v="4"/>
    <n v="34.700000000000003"/>
    <n v="2"/>
    <n v="69.400000000000006"/>
    <d v="2019-03-13T00:00:00"/>
    <x v="2"/>
    <x v="1"/>
    <n v="8.1999999999999993"/>
  </r>
  <r>
    <n v="877223308"/>
    <s v="Member"/>
    <x v="0"/>
    <x v="0"/>
    <n v="15.87"/>
    <n v="10"/>
    <n v="158.69999999999999"/>
    <d v="2019-03-13T00:00:00"/>
    <x v="2"/>
    <x v="0"/>
    <n v="5.8"/>
  </r>
  <r>
    <n v="115994379"/>
    <s v="Member"/>
    <x v="1"/>
    <x v="4"/>
    <n v="54.73"/>
    <n v="7"/>
    <n v="383.10999999999996"/>
    <d v="2019-03-14T00:00:00"/>
    <x v="2"/>
    <x v="2"/>
    <n v="8.5"/>
  </r>
  <r>
    <n v="122619553"/>
    <s v="Normal"/>
    <x v="1"/>
    <x v="2"/>
    <n v="51.32"/>
    <n v="9"/>
    <n v="461.88"/>
    <d v="2019-03-14T00:00:00"/>
    <x v="2"/>
    <x v="0"/>
    <n v="5.6"/>
  </r>
  <r>
    <n v="139324183"/>
    <s v="Member"/>
    <x v="1"/>
    <x v="1"/>
    <n v="97.48"/>
    <n v="9"/>
    <n v="877.32"/>
    <d v="2019-03-14T00:00:00"/>
    <x v="2"/>
    <x v="1"/>
    <n v="7.4"/>
  </r>
  <r>
    <n v="169524504"/>
    <s v="Normal"/>
    <x v="1"/>
    <x v="2"/>
    <n v="15.69"/>
    <n v="3"/>
    <n v="47.07"/>
    <d v="2019-03-14T00:00:00"/>
    <x v="2"/>
    <x v="2"/>
    <n v="5.8"/>
  </r>
  <r>
    <n v="174750888"/>
    <s v="Normal"/>
    <x v="0"/>
    <x v="2"/>
    <n v="21.58"/>
    <n v="9"/>
    <n v="194.21999999999997"/>
    <d v="2019-03-14T00:00:00"/>
    <x v="2"/>
    <x v="0"/>
    <n v="7.3"/>
  </r>
  <r>
    <n v="189520236"/>
    <s v="Normal"/>
    <x v="0"/>
    <x v="2"/>
    <n v="99.55"/>
    <n v="7"/>
    <n v="696.85"/>
    <d v="2019-03-14T00:00:00"/>
    <x v="2"/>
    <x v="0"/>
    <n v="7.6"/>
  </r>
  <r>
    <n v="210307976"/>
    <s v="Member"/>
    <x v="1"/>
    <x v="4"/>
    <n v="22.32"/>
    <n v="4"/>
    <n v="89.28"/>
    <d v="2019-03-14T00:00:00"/>
    <x v="2"/>
    <x v="1"/>
    <n v="4.0999999999999996"/>
  </r>
  <r>
    <n v="373094567"/>
    <s v="Normal"/>
    <x v="0"/>
    <x v="5"/>
    <n v="77.56"/>
    <n v="10"/>
    <n v="775.6"/>
    <d v="2019-03-14T00:00:00"/>
    <x v="2"/>
    <x v="1"/>
    <n v="6.9"/>
  </r>
  <r>
    <n v="379176588"/>
    <s v="Normal"/>
    <x v="0"/>
    <x v="4"/>
    <n v="59.61"/>
    <n v="10"/>
    <n v="596.1"/>
    <d v="2019-03-14T00:00:00"/>
    <x v="2"/>
    <x v="0"/>
    <n v="5.3"/>
  </r>
  <r>
    <n v="442483607"/>
    <s v="Member"/>
    <x v="0"/>
    <x v="5"/>
    <n v="23.48"/>
    <n v="2"/>
    <n v="46.96"/>
    <d v="2019-03-14T00:00:00"/>
    <x v="2"/>
    <x v="2"/>
    <n v="7.9"/>
  </r>
  <r>
    <n v="457120244"/>
    <s v="Member"/>
    <x v="1"/>
    <x v="1"/>
    <n v="35.22"/>
    <n v="6"/>
    <n v="211.32"/>
    <d v="2019-03-14T00:00:00"/>
    <x v="2"/>
    <x v="1"/>
    <n v="6.5"/>
  </r>
  <r>
    <n v="499277781"/>
    <s v="Normal"/>
    <x v="1"/>
    <x v="5"/>
    <n v="53.21"/>
    <n v="8"/>
    <n v="425.68"/>
    <d v="2019-03-14T00:00:00"/>
    <x v="2"/>
    <x v="1"/>
    <n v="5"/>
  </r>
  <r>
    <n v="558804082"/>
    <s v="Normal"/>
    <x v="0"/>
    <x v="2"/>
    <n v="27.85"/>
    <n v="7"/>
    <n v="194.95000000000002"/>
    <d v="2019-03-14T00:00:00"/>
    <x v="2"/>
    <x v="1"/>
    <n v="6"/>
  </r>
  <r>
    <n v="628908624"/>
    <s v="Member"/>
    <x v="0"/>
    <x v="0"/>
    <n v="82.58"/>
    <n v="10"/>
    <n v="825.8"/>
    <d v="2019-03-14T00:00:00"/>
    <x v="2"/>
    <x v="0"/>
    <n v="5"/>
  </r>
  <r>
    <n v="722132115"/>
    <s v="Member"/>
    <x v="0"/>
    <x v="1"/>
    <n v="42.85"/>
    <n v="1"/>
    <n v="42.85"/>
    <d v="2019-03-14T00:00:00"/>
    <x v="2"/>
    <x v="2"/>
    <n v="9.3000000000000007"/>
  </r>
  <r>
    <n v="730709830"/>
    <s v="Normal"/>
    <x v="1"/>
    <x v="3"/>
    <n v="70.11"/>
    <n v="6"/>
    <n v="420.65999999999997"/>
    <d v="2019-03-14T00:00:00"/>
    <x v="2"/>
    <x v="1"/>
    <n v="5.2"/>
  </r>
  <r>
    <n v="808650703"/>
    <s v="Normal"/>
    <x v="0"/>
    <x v="3"/>
    <n v="35.47"/>
    <n v="4"/>
    <n v="141.88"/>
    <d v="2019-03-14T00:00:00"/>
    <x v="2"/>
    <x v="2"/>
    <n v="6.9"/>
  </r>
  <r>
    <n v="840192096"/>
    <s v="Member"/>
    <x v="0"/>
    <x v="2"/>
    <n v="87.91"/>
    <n v="5"/>
    <n v="439.54999999999995"/>
    <d v="2019-03-14T00:00:00"/>
    <x v="2"/>
    <x v="1"/>
    <n v="4.4000000000000004"/>
  </r>
  <r>
    <n v="154877367"/>
    <s v="Normal"/>
    <x v="0"/>
    <x v="3"/>
    <n v="65.260000000000005"/>
    <n v="8"/>
    <n v="522.08000000000004"/>
    <d v="2019-03-15T00:00:00"/>
    <x v="2"/>
    <x v="1"/>
    <n v="6.3"/>
  </r>
  <r>
    <n v="273166619"/>
    <s v="Normal"/>
    <x v="0"/>
    <x v="3"/>
    <n v="33.200000000000003"/>
    <n v="2"/>
    <n v="66.400000000000006"/>
    <d v="2019-03-15T00:00:00"/>
    <x v="2"/>
    <x v="2"/>
    <n v="4.4000000000000004"/>
  </r>
  <r>
    <n v="359945395"/>
    <s v="Normal"/>
    <x v="0"/>
    <x v="0"/>
    <n v="92.78"/>
    <n v="1"/>
    <n v="92.78"/>
    <d v="2019-03-15T00:00:00"/>
    <x v="2"/>
    <x v="2"/>
    <n v="9.8000000000000007"/>
  </r>
  <r>
    <n v="361590574"/>
    <s v="Member"/>
    <x v="0"/>
    <x v="1"/>
    <n v="90.53"/>
    <n v="8"/>
    <n v="724.24"/>
    <d v="2019-03-15T00:00:00"/>
    <x v="2"/>
    <x v="2"/>
    <n v="6.5"/>
  </r>
  <r>
    <n v="510095628"/>
    <s v="Member"/>
    <x v="1"/>
    <x v="4"/>
    <n v="19.66"/>
    <n v="10"/>
    <n v="196.6"/>
    <d v="2019-03-15T00:00:00"/>
    <x v="2"/>
    <x v="2"/>
    <n v="7.2"/>
  </r>
  <r>
    <n v="542410513"/>
    <s v="Member"/>
    <x v="1"/>
    <x v="2"/>
    <n v="57.49"/>
    <n v="4"/>
    <n v="229.96"/>
    <d v="2019-03-15T00:00:00"/>
    <x v="2"/>
    <x v="0"/>
    <n v="6.6"/>
  </r>
  <r>
    <n v="565914567"/>
    <s v="Normal"/>
    <x v="0"/>
    <x v="0"/>
    <n v="10.75"/>
    <n v="8"/>
    <n v="86"/>
    <d v="2019-03-15T00:00:00"/>
    <x v="2"/>
    <x v="1"/>
    <n v="6.2"/>
  </r>
  <r>
    <n v="585116748"/>
    <s v="Member"/>
    <x v="0"/>
    <x v="1"/>
    <n v="96.8"/>
    <n v="3"/>
    <n v="290.39999999999998"/>
    <d v="2019-03-15T00:00:00"/>
    <x v="2"/>
    <x v="0"/>
    <n v="5.3"/>
  </r>
  <r>
    <n v="595115460"/>
    <s v="Normal"/>
    <x v="0"/>
    <x v="0"/>
    <n v="96.58"/>
    <n v="2"/>
    <n v="193.16"/>
    <d v="2019-03-15T00:00:00"/>
    <x v="2"/>
    <x v="2"/>
    <n v="5.0999999999999996"/>
  </r>
  <r>
    <n v="605831050"/>
    <s v="Normal"/>
    <x v="0"/>
    <x v="4"/>
    <n v="27.18"/>
    <n v="2"/>
    <n v="54.36"/>
    <d v="2019-03-15T00:00:00"/>
    <x v="2"/>
    <x v="1"/>
    <n v="4.3"/>
  </r>
  <r>
    <n v="760541821"/>
    <s v="Normal"/>
    <x v="0"/>
    <x v="3"/>
    <n v="13.59"/>
    <n v="9"/>
    <n v="122.31"/>
    <d v="2019-03-15T00:00:00"/>
    <x v="2"/>
    <x v="0"/>
    <n v="5.8"/>
  </r>
  <r>
    <n v="848627243"/>
    <s v="Normal"/>
    <x v="0"/>
    <x v="0"/>
    <n v="24.89"/>
    <n v="9"/>
    <n v="224.01"/>
    <d v="2019-03-15T00:00:00"/>
    <x v="2"/>
    <x v="0"/>
    <n v="7.4"/>
  </r>
  <r>
    <n v="210749613"/>
    <s v="Normal"/>
    <x v="0"/>
    <x v="4"/>
    <n v="97.26"/>
    <n v="4"/>
    <n v="389.04"/>
    <d v="2019-03-16T00:00:00"/>
    <x v="2"/>
    <x v="1"/>
    <n v="6.8"/>
  </r>
  <r>
    <n v="286436208"/>
    <s v="Normal"/>
    <x v="1"/>
    <x v="5"/>
    <n v="87.8"/>
    <n v="9"/>
    <n v="790.19999999999993"/>
    <d v="2019-03-16T00:00:00"/>
    <x v="2"/>
    <x v="0"/>
    <n v="9.1999999999999993"/>
  </r>
  <r>
    <n v="290682984"/>
    <s v="Normal"/>
    <x v="0"/>
    <x v="3"/>
    <n v="23.75"/>
    <n v="4"/>
    <n v="95"/>
    <d v="2019-03-16T00:00:00"/>
    <x v="2"/>
    <x v="0"/>
    <n v="5.2"/>
  </r>
  <r>
    <n v="575308091"/>
    <s v="Normal"/>
    <x v="0"/>
    <x v="1"/>
    <n v="72.5"/>
    <n v="8"/>
    <n v="580"/>
    <d v="2019-03-16T00:00:00"/>
    <x v="2"/>
    <x v="1"/>
    <n v="9.1999999999999993"/>
  </r>
  <r>
    <n v="578807669"/>
    <s v="Normal"/>
    <x v="0"/>
    <x v="1"/>
    <n v="74.97"/>
    <n v="1"/>
    <n v="74.97"/>
    <d v="2019-03-16T00:00:00"/>
    <x v="2"/>
    <x v="0"/>
    <n v="5.6"/>
  </r>
  <r>
    <n v="617154209"/>
    <s v="Member"/>
    <x v="0"/>
    <x v="0"/>
    <n v="15.37"/>
    <n v="2"/>
    <n v="30.74"/>
    <d v="2019-03-16T00:00:00"/>
    <x v="2"/>
    <x v="0"/>
    <n v="7.2"/>
  </r>
  <r>
    <n v="701698742"/>
    <s v="Normal"/>
    <x v="0"/>
    <x v="1"/>
    <n v="34.369999999999997"/>
    <n v="10"/>
    <n v="343.7"/>
    <d v="2019-03-16T00:00:00"/>
    <x v="2"/>
    <x v="1"/>
    <n v="6.7"/>
  </r>
  <r>
    <n v="711311234"/>
    <s v="Normal"/>
    <x v="1"/>
    <x v="2"/>
    <n v="95.64"/>
    <n v="4"/>
    <n v="382.56"/>
    <d v="2019-03-16T00:00:00"/>
    <x v="2"/>
    <x v="0"/>
    <n v="7.9"/>
  </r>
  <r>
    <n v="727170390"/>
    <s v="Normal"/>
    <x v="1"/>
    <x v="5"/>
    <n v="63.61"/>
    <n v="5"/>
    <n v="318.05"/>
    <d v="2019-03-16T00:00:00"/>
    <x v="2"/>
    <x v="1"/>
    <n v="4.8"/>
  </r>
  <r>
    <n v="152034217"/>
    <s v="Normal"/>
    <x v="1"/>
    <x v="3"/>
    <n v="11.28"/>
    <n v="9"/>
    <n v="101.52"/>
    <d v="2019-03-17T00:00:00"/>
    <x v="2"/>
    <x v="2"/>
    <n v="4.3"/>
  </r>
  <r>
    <n v="220686701"/>
    <s v="Normal"/>
    <x v="1"/>
    <x v="3"/>
    <n v="77.47"/>
    <n v="4"/>
    <n v="309.88"/>
    <d v="2019-03-17T00:00:00"/>
    <x v="2"/>
    <x v="0"/>
    <n v="4.2"/>
  </r>
  <r>
    <n v="320328842"/>
    <s v="Member"/>
    <x v="1"/>
    <x v="5"/>
    <n v="22.62"/>
    <n v="1"/>
    <n v="22.62"/>
    <d v="2019-03-17T00:00:00"/>
    <x v="2"/>
    <x v="0"/>
    <n v="6.4"/>
  </r>
  <r>
    <n v="642306693"/>
    <s v="Normal"/>
    <x v="1"/>
    <x v="1"/>
    <n v="54.51"/>
    <n v="6"/>
    <n v="327.06"/>
    <d v="2019-03-17T00:00:00"/>
    <x v="2"/>
    <x v="1"/>
    <n v="7.8"/>
  </r>
  <r>
    <n v="662475456"/>
    <s v="Member"/>
    <x v="0"/>
    <x v="4"/>
    <n v="35.19"/>
    <n v="10"/>
    <n v="351.9"/>
    <d v="2019-03-17T00:00:00"/>
    <x v="2"/>
    <x v="2"/>
    <n v="8.4"/>
  </r>
  <r>
    <n v="880465796"/>
    <s v="Member"/>
    <x v="0"/>
    <x v="1"/>
    <n v="76.92"/>
    <n v="10"/>
    <n v="769.2"/>
    <d v="2019-03-17T00:00:00"/>
    <x v="2"/>
    <x v="1"/>
    <n v="5.6"/>
  </r>
  <r>
    <n v="256583609"/>
    <s v="Member"/>
    <x v="0"/>
    <x v="4"/>
    <n v="91.98"/>
    <n v="1"/>
    <n v="91.98"/>
    <d v="2019-03-18T00:00:00"/>
    <x v="2"/>
    <x v="0"/>
    <n v="9.8000000000000007"/>
  </r>
  <r>
    <n v="263875680"/>
    <s v="Member"/>
    <x v="1"/>
    <x v="3"/>
    <n v="28.53"/>
    <n v="10"/>
    <n v="285.3"/>
    <d v="2019-03-18T00:00:00"/>
    <x v="2"/>
    <x v="1"/>
    <n v="7.8"/>
  </r>
  <r>
    <n v="413206708"/>
    <s v="Member"/>
    <x v="1"/>
    <x v="4"/>
    <n v="51.47"/>
    <n v="1"/>
    <n v="51.47"/>
    <d v="2019-03-18T00:00:00"/>
    <x v="2"/>
    <x v="1"/>
    <n v="8.5"/>
  </r>
  <r>
    <n v="420047590"/>
    <s v="Normal"/>
    <x v="0"/>
    <x v="3"/>
    <n v="99.7"/>
    <n v="3"/>
    <n v="299.10000000000002"/>
    <d v="2019-03-18T00:00:00"/>
    <x v="2"/>
    <x v="1"/>
    <n v="4.7"/>
  </r>
  <r>
    <n v="439547422"/>
    <s v="Normal"/>
    <x v="1"/>
    <x v="2"/>
    <n v="51.19"/>
    <n v="4"/>
    <n v="204.76"/>
    <d v="2019-03-18T00:00:00"/>
    <x v="2"/>
    <x v="2"/>
    <n v="4.7"/>
  </r>
  <r>
    <n v="485308700"/>
    <s v="Normal"/>
    <x v="1"/>
    <x v="1"/>
    <n v="33.26"/>
    <n v="5"/>
    <n v="166.29999999999998"/>
    <d v="2019-03-18T00:00:00"/>
    <x v="2"/>
    <x v="2"/>
    <n v="4.2"/>
  </r>
  <r>
    <n v="776681096"/>
    <s v="Normal"/>
    <x v="0"/>
    <x v="3"/>
    <n v="44.12"/>
    <n v="3"/>
    <n v="132.35999999999999"/>
    <d v="2019-03-18T00:00:00"/>
    <x v="2"/>
    <x v="2"/>
    <n v="7.9"/>
  </r>
  <r>
    <n v="155453814"/>
    <s v="Member"/>
    <x v="1"/>
    <x v="2"/>
    <n v="88.55"/>
    <n v="8"/>
    <n v="708.4"/>
    <d v="2019-03-19T00:00:00"/>
    <x v="2"/>
    <x v="1"/>
    <n v="4.7"/>
  </r>
  <r>
    <n v="301818610"/>
    <s v="Member"/>
    <x v="0"/>
    <x v="4"/>
    <n v="25.42"/>
    <n v="8"/>
    <n v="203.36"/>
    <d v="2019-03-19T00:00:00"/>
    <x v="2"/>
    <x v="2"/>
    <n v="6.7"/>
  </r>
  <r>
    <n v="318812368"/>
    <s v="Normal"/>
    <x v="1"/>
    <x v="2"/>
    <n v="46.2"/>
    <n v="1"/>
    <n v="46.2"/>
    <d v="2019-03-19T00:00:00"/>
    <x v="2"/>
    <x v="0"/>
    <n v="6.3"/>
  </r>
  <r>
    <n v="462785240"/>
    <s v="Normal"/>
    <x v="1"/>
    <x v="2"/>
    <n v="26.61"/>
    <n v="2"/>
    <n v="53.22"/>
    <d v="2019-03-19T00:00:00"/>
    <x v="2"/>
    <x v="0"/>
    <n v="4.2"/>
  </r>
  <r>
    <n v="548483156"/>
    <s v="Member"/>
    <x v="1"/>
    <x v="5"/>
    <n v="83.34"/>
    <n v="2"/>
    <n v="166.68"/>
    <d v="2019-03-19T00:00:00"/>
    <x v="2"/>
    <x v="0"/>
    <n v="7.6"/>
  </r>
  <r>
    <n v="568905112"/>
    <s v="Normal"/>
    <x v="0"/>
    <x v="0"/>
    <n v="66.14"/>
    <n v="4"/>
    <n v="264.56"/>
    <d v="2019-03-19T00:00:00"/>
    <x v="2"/>
    <x v="2"/>
    <n v="5.6"/>
  </r>
  <r>
    <n v="574225561"/>
    <s v="Member"/>
    <x v="1"/>
    <x v="4"/>
    <n v="82.63"/>
    <n v="10"/>
    <n v="826.3"/>
    <d v="2019-03-19T00:00:00"/>
    <x v="2"/>
    <x v="1"/>
    <n v="7.9"/>
  </r>
  <r>
    <n v="593085916"/>
    <s v="Normal"/>
    <x v="1"/>
    <x v="4"/>
    <n v="15.5"/>
    <n v="1"/>
    <n v="15.5"/>
    <d v="2019-03-19T00:00:00"/>
    <x v="2"/>
    <x v="2"/>
    <n v="7.4"/>
  </r>
  <r>
    <n v="701235550"/>
    <s v="Member"/>
    <x v="0"/>
    <x v="3"/>
    <n v="38.81"/>
    <n v="4"/>
    <n v="155.24"/>
    <d v="2019-03-19T00:00:00"/>
    <x v="2"/>
    <x v="1"/>
    <n v="4.9000000000000004"/>
  </r>
  <r>
    <n v="716391409"/>
    <s v="Normal"/>
    <x v="0"/>
    <x v="0"/>
    <n v="30.35"/>
    <n v="7"/>
    <n v="212.45000000000002"/>
    <d v="2019-03-19T00:00:00"/>
    <x v="2"/>
    <x v="0"/>
    <n v="8"/>
  </r>
  <r>
    <n v="728887867"/>
    <s v="Member"/>
    <x v="1"/>
    <x v="3"/>
    <n v="75.53"/>
    <n v="4"/>
    <n v="302.12"/>
    <d v="2019-03-19T00:00:00"/>
    <x v="2"/>
    <x v="1"/>
    <n v="8.3000000000000007"/>
  </r>
  <r>
    <n v="737885876"/>
    <s v="Member"/>
    <x v="0"/>
    <x v="3"/>
    <n v="23.29"/>
    <n v="4"/>
    <n v="93.16"/>
    <d v="2019-03-19T00:00:00"/>
    <x v="2"/>
    <x v="2"/>
    <n v="5.9"/>
  </r>
  <r>
    <n v="751690068"/>
    <s v="Normal"/>
    <x v="0"/>
    <x v="1"/>
    <n v="99.24"/>
    <n v="9"/>
    <n v="893.16"/>
    <d v="2019-03-19T00:00:00"/>
    <x v="2"/>
    <x v="1"/>
    <n v="9"/>
  </r>
  <r>
    <n v="831076050"/>
    <s v="Normal"/>
    <x v="0"/>
    <x v="2"/>
    <n v="32.71"/>
    <n v="5"/>
    <n v="163.55000000000001"/>
    <d v="2019-03-19T00:00:00"/>
    <x v="2"/>
    <x v="2"/>
    <n v="9.9"/>
  </r>
  <r>
    <n v="850419669"/>
    <s v="Normal"/>
    <x v="1"/>
    <x v="2"/>
    <n v="75.06"/>
    <n v="9"/>
    <n v="675.54"/>
    <d v="2019-03-19T00:00:00"/>
    <x v="2"/>
    <x v="1"/>
    <n v="6.2"/>
  </r>
  <r>
    <n v="898042717"/>
    <s v="Normal"/>
    <x v="0"/>
    <x v="4"/>
    <n v="76.400000000000006"/>
    <n v="9"/>
    <n v="687.6"/>
    <d v="2019-03-19T00:00:00"/>
    <x v="2"/>
    <x v="1"/>
    <n v="7.5"/>
  </r>
  <r>
    <n v="102062002"/>
    <s v="Member"/>
    <x v="0"/>
    <x v="1"/>
    <n v="25.25"/>
    <n v="5"/>
    <n v="126.25"/>
    <d v="2019-03-20T00:00:00"/>
    <x v="2"/>
    <x v="0"/>
    <n v="6.1"/>
  </r>
  <r>
    <n v="142636033"/>
    <s v="Normal"/>
    <x v="0"/>
    <x v="3"/>
    <n v="92.36"/>
    <n v="5"/>
    <n v="461.8"/>
    <d v="2019-03-20T00:00:00"/>
    <x v="2"/>
    <x v="1"/>
    <n v="4.9000000000000004"/>
  </r>
  <r>
    <n v="182882763"/>
    <s v="Member"/>
    <x v="0"/>
    <x v="5"/>
    <n v="79.91"/>
    <n v="3"/>
    <n v="239.73"/>
    <d v="2019-03-20T00:00:00"/>
    <x v="2"/>
    <x v="2"/>
    <n v="5"/>
  </r>
  <r>
    <n v="213726612"/>
    <s v="Normal"/>
    <x v="0"/>
    <x v="5"/>
    <n v="43.25"/>
    <n v="2"/>
    <n v="86.5"/>
    <d v="2019-03-20T00:00:00"/>
    <x v="2"/>
    <x v="0"/>
    <n v="6.2"/>
  </r>
  <r>
    <n v="436544512"/>
    <s v="Member"/>
    <x v="1"/>
    <x v="5"/>
    <n v="91.61"/>
    <n v="1"/>
    <n v="91.61"/>
    <d v="2019-03-20T00:00:00"/>
    <x v="2"/>
    <x v="0"/>
    <n v="9.8000000000000007"/>
  </r>
  <r>
    <n v="451285717"/>
    <s v="Member"/>
    <x v="1"/>
    <x v="3"/>
    <n v="83.17"/>
    <n v="6"/>
    <n v="499.02"/>
    <d v="2019-03-20T00:00:00"/>
    <x v="2"/>
    <x v="0"/>
    <n v="7.3"/>
  </r>
  <r>
    <n v="509293912"/>
    <s v="Member"/>
    <x v="1"/>
    <x v="1"/>
    <n v="38.72"/>
    <n v="9"/>
    <n v="348.48"/>
    <d v="2019-03-20T00:00:00"/>
    <x v="2"/>
    <x v="1"/>
    <n v="4.2"/>
  </r>
  <r>
    <n v="514372845"/>
    <s v="Normal"/>
    <x v="0"/>
    <x v="4"/>
    <n v="99.25"/>
    <n v="2"/>
    <n v="198.5"/>
    <d v="2019-03-20T00:00:00"/>
    <x v="2"/>
    <x v="0"/>
    <n v="9"/>
  </r>
  <r>
    <n v="537720426"/>
    <s v="Member"/>
    <x v="0"/>
    <x v="4"/>
    <n v="70.989999999999995"/>
    <n v="10"/>
    <n v="709.9"/>
    <d v="2019-03-20T00:00:00"/>
    <x v="2"/>
    <x v="0"/>
    <n v="5.7"/>
  </r>
  <r>
    <n v="574318277"/>
    <s v="Member"/>
    <x v="0"/>
    <x v="4"/>
    <n v="33.630000000000003"/>
    <n v="1"/>
    <n v="33.630000000000003"/>
    <d v="2019-03-20T00:00:00"/>
    <x v="2"/>
    <x v="0"/>
    <n v="5.6"/>
  </r>
  <r>
    <n v="632324574"/>
    <s v="Normal"/>
    <x v="0"/>
    <x v="1"/>
    <n v="75.92"/>
    <n v="8"/>
    <n v="607.36"/>
    <d v="2019-03-20T00:00:00"/>
    <x v="2"/>
    <x v="0"/>
    <n v="5.5"/>
  </r>
  <r>
    <n v="650986268"/>
    <s v="Member"/>
    <x v="1"/>
    <x v="5"/>
    <n v="20.87"/>
    <n v="3"/>
    <n v="62.61"/>
    <d v="2019-03-20T00:00:00"/>
    <x v="2"/>
    <x v="2"/>
    <n v="8"/>
  </r>
  <r>
    <n v="760902357"/>
    <s v="Member"/>
    <x v="0"/>
    <x v="2"/>
    <n v="74.510000000000005"/>
    <n v="6"/>
    <n v="447.06000000000006"/>
    <d v="2019-03-20T00:00:00"/>
    <x v="2"/>
    <x v="1"/>
    <n v="5"/>
  </r>
  <r>
    <n v="805860265"/>
    <s v="Normal"/>
    <x v="0"/>
    <x v="3"/>
    <n v="93.96"/>
    <n v="9"/>
    <n v="845.64"/>
    <d v="2019-03-20T00:00:00"/>
    <x v="2"/>
    <x v="0"/>
    <n v="9.8000000000000007"/>
  </r>
  <r>
    <n v="828615674"/>
    <s v="Member"/>
    <x v="0"/>
    <x v="1"/>
    <n v="44.02"/>
    <n v="10"/>
    <n v="440.20000000000005"/>
    <d v="2019-03-20T00:00:00"/>
    <x v="2"/>
    <x v="2"/>
    <n v="9.6"/>
  </r>
  <r>
    <n v="438014015"/>
    <s v="Member"/>
    <x v="1"/>
    <x v="1"/>
    <n v="49.49"/>
    <n v="4"/>
    <n v="197.96"/>
    <d v="2019-03-21T00:00:00"/>
    <x v="2"/>
    <x v="1"/>
    <n v="6.6"/>
  </r>
  <r>
    <n v="448613783"/>
    <s v="Normal"/>
    <x v="1"/>
    <x v="2"/>
    <n v="90.02"/>
    <n v="8"/>
    <n v="720.16"/>
    <d v="2019-03-21T00:00:00"/>
    <x v="2"/>
    <x v="2"/>
    <n v="4.5"/>
  </r>
  <r>
    <n v="500022261"/>
    <s v="Normal"/>
    <x v="1"/>
    <x v="5"/>
    <n v="57.29"/>
    <n v="6"/>
    <n v="343.74"/>
    <d v="2019-03-21T00:00:00"/>
    <x v="2"/>
    <x v="1"/>
    <n v="5.9"/>
  </r>
  <r>
    <n v="512981403"/>
    <s v="Member"/>
    <x v="1"/>
    <x v="2"/>
    <n v="26.48"/>
    <n v="3"/>
    <n v="79.44"/>
    <d v="2019-03-21T00:00:00"/>
    <x v="2"/>
    <x v="1"/>
    <n v="4.7"/>
  </r>
  <r>
    <n v="527096272"/>
    <s v="Member"/>
    <x v="1"/>
    <x v="2"/>
    <n v="28.45"/>
    <n v="5"/>
    <n v="142.25"/>
    <d v="2019-03-21T00:00:00"/>
    <x v="2"/>
    <x v="2"/>
    <n v="9.1"/>
  </r>
  <r>
    <n v="827262100"/>
    <s v="Member"/>
    <x v="0"/>
    <x v="3"/>
    <n v="33.840000000000003"/>
    <n v="9"/>
    <n v="304.56000000000006"/>
    <d v="2019-03-21T00:00:00"/>
    <x v="2"/>
    <x v="1"/>
    <n v="8.8000000000000007"/>
  </r>
  <r>
    <n v="227035010"/>
    <s v="Member"/>
    <x v="1"/>
    <x v="3"/>
    <n v="52.59"/>
    <n v="8"/>
    <n v="420.72"/>
    <d v="2019-03-22T00:00:00"/>
    <x v="2"/>
    <x v="2"/>
    <n v="8.5"/>
  </r>
  <r>
    <n v="394303170"/>
    <s v="Member"/>
    <x v="1"/>
    <x v="1"/>
    <n v="88.43"/>
    <n v="8"/>
    <n v="707.44"/>
    <d v="2019-03-22T00:00:00"/>
    <x v="2"/>
    <x v="2"/>
    <n v="4.3"/>
  </r>
  <r>
    <n v="472159636"/>
    <s v="Normal"/>
    <x v="0"/>
    <x v="3"/>
    <n v="50.93"/>
    <n v="8"/>
    <n v="407.44"/>
    <d v="2019-03-22T00:00:00"/>
    <x v="2"/>
    <x v="1"/>
    <n v="9.1999999999999993"/>
  </r>
  <r>
    <n v="550848664"/>
    <s v="Normal"/>
    <x v="0"/>
    <x v="1"/>
    <n v="85.91"/>
    <n v="5"/>
    <n v="429.54999999999995"/>
    <d v="2019-03-22T00:00:00"/>
    <x v="2"/>
    <x v="2"/>
    <n v="8.6"/>
  </r>
  <r>
    <n v="554533790"/>
    <s v="Normal"/>
    <x v="0"/>
    <x v="1"/>
    <n v="37.020000000000003"/>
    <n v="6"/>
    <n v="222.12"/>
    <d v="2019-03-22T00:00:00"/>
    <x v="2"/>
    <x v="0"/>
    <n v="4.5"/>
  </r>
  <r>
    <n v="616242851"/>
    <s v="Member"/>
    <x v="1"/>
    <x v="4"/>
    <n v="17.87"/>
    <n v="4"/>
    <n v="71.48"/>
    <d v="2019-03-22T00:00:00"/>
    <x v="2"/>
    <x v="1"/>
    <n v="6.5"/>
  </r>
  <r>
    <n v="630745166"/>
    <s v="Normal"/>
    <x v="0"/>
    <x v="1"/>
    <n v="62.13"/>
    <n v="6"/>
    <n v="372.78000000000003"/>
    <d v="2019-03-22T00:00:00"/>
    <x v="2"/>
    <x v="0"/>
    <n v="7.4"/>
  </r>
  <r>
    <n v="674566360"/>
    <s v="Normal"/>
    <x v="0"/>
    <x v="2"/>
    <n v="95.15"/>
    <n v="1"/>
    <n v="95.15"/>
    <d v="2019-03-22T00:00:00"/>
    <x v="2"/>
    <x v="0"/>
    <n v="6"/>
  </r>
  <r>
    <n v="802438934"/>
    <s v="Normal"/>
    <x v="0"/>
    <x v="3"/>
    <n v="18.28"/>
    <n v="1"/>
    <n v="18.28"/>
    <d v="2019-03-22T00:00:00"/>
    <x v="2"/>
    <x v="2"/>
    <n v="8.3000000000000007"/>
  </r>
  <r>
    <n v="886182897"/>
    <s v="Normal"/>
    <x v="1"/>
    <x v="5"/>
    <n v="56.56"/>
    <n v="5"/>
    <n v="282.8"/>
    <d v="2019-03-22T00:00:00"/>
    <x v="2"/>
    <x v="2"/>
    <n v="4.5"/>
  </r>
  <r>
    <n v="333737901"/>
    <s v="Normal"/>
    <x v="1"/>
    <x v="0"/>
    <n v="54.92"/>
    <n v="8"/>
    <n v="439.36"/>
    <d v="2019-03-23T00:00:00"/>
    <x v="2"/>
    <x v="1"/>
    <n v="7.6"/>
  </r>
  <r>
    <n v="386277606"/>
    <s v="Member"/>
    <x v="1"/>
    <x v="3"/>
    <n v="81.2"/>
    <n v="7"/>
    <n v="568.4"/>
    <d v="2019-03-23T00:00:00"/>
    <x v="2"/>
    <x v="2"/>
    <n v="8.1"/>
  </r>
  <r>
    <n v="407638975"/>
    <s v="Normal"/>
    <x v="0"/>
    <x v="5"/>
    <n v="73.88"/>
    <n v="6"/>
    <n v="443.28"/>
    <d v="2019-03-23T00:00:00"/>
    <x v="2"/>
    <x v="1"/>
    <n v="4.4000000000000004"/>
  </r>
  <r>
    <n v="474338305"/>
    <s v="Member"/>
    <x v="0"/>
    <x v="4"/>
    <n v="67.39"/>
    <n v="7"/>
    <n v="471.73"/>
    <d v="2019-03-23T00:00:00"/>
    <x v="2"/>
    <x v="1"/>
    <n v="6.9"/>
  </r>
  <r>
    <n v="608963517"/>
    <s v="Member"/>
    <x v="1"/>
    <x v="4"/>
    <n v="91.54"/>
    <n v="4"/>
    <n v="366.16"/>
    <d v="2019-03-23T00:00:00"/>
    <x v="2"/>
    <x v="2"/>
    <n v="4.8"/>
  </r>
  <r>
    <n v="733291227"/>
    <s v="Normal"/>
    <x v="0"/>
    <x v="3"/>
    <n v="55.61"/>
    <n v="7"/>
    <n v="389.27"/>
    <d v="2019-03-23T00:00:00"/>
    <x v="2"/>
    <x v="0"/>
    <n v="8.5"/>
  </r>
  <r>
    <n v="795497276"/>
    <s v="Normal"/>
    <x v="0"/>
    <x v="4"/>
    <n v="37.15"/>
    <n v="4"/>
    <n v="148.6"/>
    <d v="2019-03-23T00:00:00"/>
    <x v="2"/>
    <x v="1"/>
    <n v="8.3000000000000007"/>
  </r>
  <r>
    <n v="851286367"/>
    <s v="Member"/>
    <x v="0"/>
    <x v="1"/>
    <n v="15.5"/>
    <n v="10"/>
    <n v="155"/>
    <d v="2019-03-23T00:00:00"/>
    <x v="2"/>
    <x v="1"/>
    <n v="8"/>
  </r>
  <r>
    <n v="856228149"/>
    <s v="Normal"/>
    <x v="1"/>
    <x v="3"/>
    <n v="25.29"/>
    <n v="1"/>
    <n v="25.29"/>
    <d v="2019-03-23T00:00:00"/>
    <x v="2"/>
    <x v="1"/>
    <n v="6.1"/>
  </r>
  <r>
    <n v="865926136"/>
    <s v="Normal"/>
    <x v="0"/>
    <x v="5"/>
    <n v="52.75"/>
    <n v="3"/>
    <n v="158.25"/>
    <d v="2019-03-23T00:00:00"/>
    <x v="2"/>
    <x v="1"/>
    <n v="9.3000000000000007"/>
  </r>
  <r>
    <n v="884806021"/>
    <s v="Member"/>
    <x v="1"/>
    <x v="2"/>
    <n v="73.47"/>
    <n v="10"/>
    <n v="734.7"/>
    <d v="2019-03-23T00:00:00"/>
    <x v="2"/>
    <x v="1"/>
    <n v="9.5"/>
  </r>
  <r>
    <n v="118621812"/>
    <s v="Member"/>
    <x v="1"/>
    <x v="3"/>
    <n v="78.38"/>
    <n v="4"/>
    <n v="313.52"/>
    <d v="2019-03-24T00:00:00"/>
    <x v="2"/>
    <x v="0"/>
    <n v="7.9"/>
  </r>
  <r>
    <n v="334642006"/>
    <s v="Member"/>
    <x v="1"/>
    <x v="3"/>
    <n v="70.319999999999993"/>
    <n v="2"/>
    <n v="140.63999999999999"/>
    <d v="2019-03-24T00:00:00"/>
    <x v="2"/>
    <x v="1"/>
    <n v="9.6"/>
  </r>
  <r>
    <n v="468880009"/>
    <s v="Member"/>
    <x v="0"/>
    <x v="3"/>
    <n v="65.94"/>
    <n v="4"/>
    <n v="263.76"/>
    <d v="2019-03-24T00:00:00"/>
    <x v="2"/>
    <x v="0"/>
    <n v="6"/>
  </r>
  <r>
    <n v="538220304"/>
    <s v="Normal"/>
    <x v="0"/>
    <x v="2"/>
    <n v="64.95"/>
    <n v="10"/>
    <n v="649.5"/>
    <d v="2019-03-24T00:00:00"/>
    <x v="2"/>
    <x v="0"/>
    <n v="5.2"/>
  </r>
  <r>
    <n v="560305617"/>
    <s v="Normal"/>
    <x v="1"/>
    <x v="1"/>
    <n v="24.77"/>
    <n v="5"/>
    <n v="123.85"/>
    <d v="2019-03-24T00:00:00"/>
    <x v="2"/>
    <x v="0"/>
    <n v="8.5"/>
  </r>
  <r>
    <n v="588017461"/>
    <s v="Normal"/>
    <x v="1"/>
    <x v="5"/>
    <n v="33.979999999999997"/>
    <n v="9"/>
    <n v="305.82"/>
    <d v="2019-03-24T00:00:00"/>
    <x v="2"/>
    <x v="0"/>
    <n v="4.2"/>
  </r>
  <r>
    <n v="593954461"/>
    <s v="Member"/>
    <x v="0"/>
    <x v="3"/>
    <n v="74.86"/>
    <n v="1"/>
    <n v="74.86"/>
    <d v="2019-03-24T00:00:00"/>
    <x v="2"/>
    <x v="0"/>
    <n v="6.9"/>
  </r>
  <r>
    <n v="641627288"/>
    <s v="Normal"/>
    <x v="0"/>
    <x v="3"/>
    <n v="99.92"/>
    <n v="6"/>
    <n v="599.52"/>
    <d v="2019-03-24T00:00:00"/>
    <x v="2"/>
    <x v="1"/>
    <n v="7.1"/>
  </r>
  <r>
    <n v="725672480"/>
    <s v="Member"/>
    <x v="1"/>
    <x v="4"/>
    <n v="58.75"/>
    <n v="6"/>
    <n v="352.5"/>
    <d v="2019-03-24T00:00:00"/>
    <x v="2"/>
    <x v="2"/>
    <n v="5.9"/>
  </r>
  <r>
    <n v="835160096"/>
    <s v="Member"/>
    <x v="0"/>
    <x v="1"/>
    <n v="14.7"/>
    <n v="5"/>
    <n v="73.5"/>
    <d v="2019-03-24T00:00:00"/>
    <x v="2"/>
    <x v="1"/>
    <n v="8.5"/>
  </r>
  <r>
    <n v="851983555"/>
    <s v="Normal"/>
    <x v="1"/>
    <x v="0"/>
    <n v="82.88"/>
    <n v="5"/>
    <n v="414.4"/>
    <d v="2019-03-24T00:00:00"/>
    <x v="2"/>
    <x v="2"/>
    <n v="6.6"/>
  </r>
  <r>
    <n v="110056330"/>
    <s v="Normal"/>
    <x v="1"/>
    <x v="5"/>
    <n v="39.43"/>
    <n v="6"/>
    <n v="236.57999999999998"/>
    <d v="2019-03-25T00:00:00"/>
    <x v="2"/>
    <x v="2"/>
    <n v="9.4"/>
  </r>
  <r>
    <n v="134752619"/>
    <s v="Member"/>
    <x v="0"/>
    <x v="2"/>
    <n v="19.32"/>
    <n v="7"/>
    <n v="135.24"/>
    <d v="2019-03-25T00:00:00"/>
    <x v="2"/>
    <x v="0"/>
    <n v="6.9"/>
  </r>
  <r>
    <n v="156953964"/>
    <s v="Normal"/>
    <x v="1"/>
    <x v="5"/>
    <n v="55.39"/>
    <n v="4"/>
    <n v="221.56"/>
    <d v="2019-03-25T00:00:00"/>
    <x v="2"/>
    <x v="1"/>
    <n v="8"/>
  </r>
  <r>
    <n v="282352475"/>
    <s v="Normal"/>
    <x v="1"/>
    <x v="1"/>
    <n v="93.31"/>
    <n v="2"/>
    <n v="186.62"/>
    <d v="2019-03-25T00:00:00"/>
    <x v="2"/>
    <x v="0"/>
    <n v="6.3"/>
  </r>
  <r>
    <n v="340660321"/>
    <s v="Member"/>
    <x v="0"/>
    <x v="2"/>
    <n v="36.36"/>
    <n v="4"/>
    <n v="145.44"/>
    <d v="2019-03-25T00:00:00"/>
    <x v="2"/>
    <x v="0"/>
    <n v="7.6"/>
  </r>
  <r>
    <n v="362588315"/>
    <s v="Normal"/>
    <x v="0"/>
    <x v="4"/>
    <n v="76.52"/>
    <n v="5"/>
    <n v="382.59999999999997"/>
    <d v="2019-03-25T00:00:00"/>
    <x v="2"/>
    <x v="0"/>
    <n v="9.9"/>
  </r>
  <r>
    <n v="366436862"/>
    <s v="Normal"/>
    <x v="0"/>
    <x v="2"/>
    <n v="52.89"/>
    <n v="4"/>
    <n v="211.56"/>
    <d v="2019-03-25T00:00:00"/>
    <x v="2"/>
    <x v="1"/>
    <n v="6.7"/>
  </r>
  <r>
    <n v="605032706"/>
    <s v="Normal"/>
    <x v="1"/>
    <x v="0"/>
    <n v="15.8"/>
    <n v="3"/>
    <n v="47.400000000000006"/>
    <d v="2019-03-25T00:00:00"/>
    <x v="2"/>
    <x v="0"/>
    <n v="9.5"/>
  </r>
  <r>
    <n v="699143026"/>
    <s v="Normal"/>
    <x v="0"/>
    <x v="2"/>
    <n v="85.39"/>
    <n v="7"/>
    <n v="597.73"/>
    <d v="2019-03-25T00:00:00"/>
    <x v="2"/>
    <x v="1"/>
    <n v="4.0999999999999996"/>
  </r>
  <r>
    <n v="163567055"/>
    <s v="Member"/>
    <x v="0"/>
    <x v="4"/>
    <n v="48.71"/>
    <n v="1"/>
    <n v="48.71"/>
    <d v="2019-03-26T00:00:00"/>
    <x v="2"/>
    <x v="0"/>
    <n v="4.0999999999999996"/>
  </r>
  <r>
    <n v="236271144"/>
    <s v="Normal"/>
    <x v="1"/>
    <x v="5"/>
    <n v="16.309999999999999"/>
    <n v="9"/>
    <n v="146.79"/>
    <d v="2019-03-26T00:00:00"/>
    <x v="2"/>
    <x v="1"/>
    <n v="8.4"/>
  </r>
  <r>
    <n v="411770180"/>
    <s v="Member"/>
    <x v="0"/>
    <x v="2"/>
    <n v="72.2"/>
    <n v="7"/>
    <n v="505.40000000000003"/>
    <d v="2019-03-26T00:00:00"/>
    <x v="2"/>
    <x v="1"/>
    <n v="4.3"/>
  </r>
  <r>
    <n v="449272918"/>
    <s v="Member"/>
    <x v="1"/>
    <x v="1"/>
    <n v="39.119999999999997"/>
    <n v="1"/>
    <n v="39.119999999999997"/>
    <d v="2019-03-26T00:00:00"/>
    <x v="2"/>
    <x v="2"/>
    <n v="9.6"/>
  </r>
  <r>
    <n v="487796868"/>
    <s v="Member"/>
    <x v="1"/>
    <x v="3"/>
    <n v="12.29"/>
    <n v="9"/>
    <n v="110.60999999999999"/>
    <d v="2019-03-26T00:00:00"/>
    <x v="2"/>
    <x v="2"/>
    <n v="8"/>
  </r>
  <r>
    <n v="587734862"/>
    <s v="Member"/>
    <x v="1"/>
    <x v="0"/>
    <n v="10.69"/>
    <n v="5"/>
    <n v="53.449999999999996"/>
    <d v="2019-03-26T00:00:00"/>
    <x v="2"/>
    <x v="1"/>
    <n v="7.6"/>
  </r>
  <r>
    <n v="595949924"/>
    <s v="Member"/>
    <x v="1"/>
    <x v="0"/>
    <n v="27.73"/>
    <n v="5"/>
    <n v="138.65"/>
    <d v="2019-03-26T00:00:00"/>
    <x v="2"/>
    <x v="2"/>
    <n v="4.2"/>
  </r>
  <r>
    <n v="734911155"/>
    <s v="Normal"/>
    <x v="1"/>
    <x v="2"/>
    <n v="45.71"/>
    <n v="3"/>
    <n v="137.13"/>
    <d v="2019-03-26T00:00:00"/>
    <x v="2"/>
    <x v="2"/>
    <n v="7.7"/>
  </r>
  <r>
    <n v="760539233"/>
    <s v="Member"/>
    <x v="0"/>
    <x v="4"/>
    <n v="41.28"/>
    <n v="3"/>
    <n v="123.84"/>
    <d v="2019-03-26T00:00:00"/>
    <x v="2"/>
    <x v="2"/>
    <n v="8.5"/>
  </r>
  <r>
    <n v="797880493"/>
    <s v="Normal"/>
    <x v="1"/>
    <x v="0"/>
    <n v="64.27"/>
    <n v="4"/>
    <n v="257.08"/>
    <d v="2019-03-26T00:00:00"/>
    <x v="2"/>
    <x v="0"/>
    <n v="7.7"/>
  </r>
  <r>
    <n v="807343742"/>
    <s v="Normal"/>
    <x v="0"/>
    <x v="4"/>
    <n v="52.38"/>
    <n v="1"/>
    <n v="52.38"/>
    <d v="2019-03-26T00:00:00"/>
    <x v="2"/>
    <x v="0"/>
    <n v="5.8"/>
  </r>
  <r>
    <n v="848249445"/>
    <s v="Member"/>
    <x v="0"/>
    <x v="0"/>
    <n v="43.7"/>
    <n v="2"/>
    <n v="87.4"/>
    <d v="2019-03-26T00:00:00"/>
    <x v="2"/>
    <x v="0"/>
    <n v="4.9000000000000004"/>
  </r>
  <r>
    <n v="859976048"/>
    <s v="Member"/>
    <x v="0"/>
    <x v="2"/>
    <n v="84.25"/>
    <n v="2"/>
    <n v="168.5"/>
    <d v="2019-03-26T00:00:00"/>
    <x v="2"/>
    <x v="2"/>
    <n v="5.3"/>
  </r>
  <r>
    <n v="106356779"/>
    <s v="Member"/>
    <x v="0"/>
    <x v="3"/>
    <n v="44.34"/>
    <n v="2"/>
    <n v="88.68"/>
    <d v="2019-03-27T00:00:00"/>
    <x v="2"/>
    <x v="0"/>
    <n v="5.8"/>
  </r>
  <r>
    <n v="176647711"/>
    <s v="Normal"/>
    <x v="0"/>
    <x v="5"/>
    <n v="32.32"/>
    <n v="3"/>
    <n v="96.960000000000008"/>
    <d v="2019-03-27T00:00:00"/>
    <x v="2"/>
    <x v="2"/>
    <n v="4.3"/>
  </r>
  <r>
    <n v="186715196"/>
    <s v="Member"/>
    <x v="1"/>
    <x v="5"/>
    <n v="79.540000000000006"/>
    <n v="2"/>
    <n v="159.08000000000001"/>
    <d v="2019-03-27T00:00:00"/>
    <x v="2"/>
    <x v="1"/>
    <n v="6.2"/>
  </r>
  <r>
    <n v="238490436"/>
    <s v="Normal"/>
    <x v="0"/>
    <x v="0"/>
    <n v="32.46"/>
    <n v="8"/>
    <n v="259.68"/>
    <d v="2019-03-27T00:00:00"/>
    <x v="2"/>
    <x v="2"/>
    <n v="4.9000000000000004"/>
  </r>
  <r>
    <n v="278862735"/>
    <s v="Normal"/>
    <x v="1"/>
    <x v="5"/>
    <n v="52.34"/>
    <n v="3"/>
    <n v="157.02000000000001"/>
    <d v="2019-03-27T00:00:00"/>
    <x v="2"/>
    <x v="0"/>
    <n v="9.1999999999999993"/>
  </r>
  <r>
    <n v="313669943"/>
    <s v="Member"/>
    <x v="1"/>
    <x v="5"/>
    <n v="29.15"/>
    <n v="3"/>
    <n v="87.449999999999989"/>
    <d v="2019-03-27T00:00:00"/>
    <x v="2"/>
    <x v="2"/>
    <n v="7.3"/>
  </r>
  <r>
    <n v="423572993"/>
    <s v="Normal"/>
    <x v="0"/>
    <x v="1"/>
    <n v="93.39"/>
    <n v="6"/>
    <n v="560.34"/>
    <d v="2019-03-27T00:00:00"/>
    <x v="2"/>
    <x v="1"/>
    <n v="10"/>
  </r>
  <r>
    <n v="633448566"/>
    <s v="Member"/>
    <x v="0"/>
    <x v="5"/>
    <n v="49.38"/>
    <n v="7"/>
    <n v="345.66"/>
    <d v="2019-03-27T00:00:00"/>
    <x v="2"/>
    <x v="2"/>
    <n v="7.3"/>
  </r>
  <r>
    <n v="702835291"/>
    <s v="Member"/>
    <x v="0"/>
    <x v="4"/>
    <n v="99.82"/>
    <n v="9"/>
    <n v="898.37999999999988"/>
    <d v="2019-03-27T00:00:00"/>
    <x v="2"/>
    <x v="0"/>
    <n v="6.6"/>
  </r>
  <r>
    <n v="794322436"/>
    <s v="Member"/>
    <x v="0"/>
    <x v="2"/>
    <n v="55.67"/>
    <n v="2"/>
    <n v="111.34"/>
    <d v="2019-03-27T00:00:00"/>
    <x v="2"/>
    <x v="1"/>
    <n v="6"/>
  </r>
  <r>
    <n v="212621842"/>
    <s v="Normal"/>
    <x v="0"/>
    <x v="5"/>
    <n v="58.26"/>
    <n v="6"/>
    <n v="349.56"/>
    <d v="2019-03-28T00:00:00"/>
    <x v="2"/>
    <x v="0"/>
    <n v="9.9"/>
  </r>
  <r>
    <n v="266766436"/>
    <s v="Member"/>
    <x v="1"/>
    <x v="5"/>
    <n v="38.6"/>
    <n v="3"/>
    <n v="115.80000000000001"/>
    <d v="2019-03-28T00:00:00"/>
    <x v="2"/>
    <x v="1"/>
    <n v="7.5"/>
  </r>
  <r>
    <n v="333232632"/>
    <s v="Member"/>
    <x v="0"/>
    <x v="0"/>
    <n v="10.08"/>
    <n v="7"/>
    <n v="70.56"/>
    <d v="2019-03-28T00:00:00"/>
    <x v="2"/>
    <x v="0"/>
    <n v="4.2"/>
  </r>
  <r>
    <n v="420973340"/>
    <s v="Normal"/>
    <x v="1"/>
    <x v="5"/>
    <n v="71.680000000000007"/>
    <n v="3"/>
    <n v="215.04000000000002"/>
    <d v="2019-03-28T00:00:00"/>
    <x v="2"/>
    <x v="2"/>
    <n v="9.1999999999999993"/>
  </r>
  <r>
    <n v="470329057"/>
    <s v="Member"/>
    <x v="0"/>
    <x v="5"/>
    <n v="51.34"/>
    <n v="5"/>
    <n v="256.70000000000005"/>
    <d v="2019-03-28T00:00:00"/>
    <x v="2"/>
    <x v="2"/>
    <n v="9.1"/>
  </r>
  <r>
    <n v="531801784"/>
    <s v="Normal"/>
    <x v="0"/>
    <x v="2"/>
    <n v="26.02"/>
    <n v="7"/>
    <n v="182.14"/>
    <d v="2019-03-28T00:00:00"/>
    <x v="2"/>
    <x v="0"/>
    <n v="5.0999999999999996"/>
  </r>
  <r>
    <n v="544325024"/>
    <s v="Member"/>
    <x v="1"/>
    <x v="5"/>
    <n v="49.79"/>
    <n v="4"/>
    <n v="199.16"/>
    <d v="2019-03-28T00:00:00"/>
    <x v="2"/>
    <x v="2"/>
    <n v="6.4"/>
  </r>
  <r>
    <n v="573589734"/>
    <s v="Normal"/>
    <x v="1"/>
    <x v="4"/>
    <n v="30.37"/>
    <n v="3"/>
    <n v="91.11"/>
    <d v="2019-03-28T00:00:00"/>
    <x v="2"/>
    <x v="1"/>
    <n v="5.0999999999999996"/>
  </r>
  <r>
    <n v="633093463"/>
    <s v="Normal"/>
    <x v="1"/>
    <x v="2"/>
    <n v="47.65"/>
    <n v="3"/>
    <n v="142.94999999999999"/>
    <d v="2019-03-28T00:00:00"/>
    <x v="2"/>
    <x v="2"/>
    <n v="9.5"/>
  </r>
  <r>
    <n v="857163520"/>
    <s v="Member"/>
    <x v="1"/>
    <x v="4"/>
    <n v="71.459999999999994"/>
    <n v="7"/>
    <n v="500.21999999999997"/>
    <d v="2019-03-28T00:00:00"/>
    <x v="2"/>
    <x v="1"/>
    <n v="4.5"/>
  </r>
  <r>
    <n v="186799562"/>
    <s v="Normal"/>
    <x v="0"/>
    <x v="0"/>
    <n v="71.77"/>
    <n v="7"/>
    <n v="502.39"/>
    <d v="2019-03-29T00:00:00"/>
    <x v="2"/>
    <x v="0"/>
    <n v="8.9"/>
  </r>
  <r>
    <n v="218599410"/>
    <s v="Member"/>
    <x v="1"/>
    <x v="3"/>
    <n v="72.42"/>
    <n v="3"/>
    <n v="217.26"/>
    <d v="2019-03-29T00:00:00"/>
    <x v="2"/>
    <x v="1"/>
    <n v="8.1999999999999993"/>
  </r>
  <r>
    <n v="267627380"/>
    <s v="Member"/>
    <x v="0"/>
    <x v="2"/>
    <n v="82.34"/>
    <n v="10"/>
    <n v="823.40000000000009"/>
    <d v="2019-03-29T00:00:00"/>
    <x v="2"/>
    <x v="1"/>
    <n v="4.3"/>
  </r>
  <r>
    <n v="291215991"/>
    <s v="Member"/>
    <x v="0"/>
    <x v="0"/>
    <n v="61.29"/>
    <n v="5"/>
    <n v="306.45"/>
    <d v="2019-03-29T00:00:00"/>
    <x v="2"/>
    <x v="0"/>
    <n v="7"/>
  </r>
  <r>
    <n v="425852085"/>
    <s v="Member"/>
    <x v="0"/>
    <x v="0"/>
    <n v="54.86"/>
    <n v="5"/>
    <n v="274.3"/>
    <d v="2019-03-29T00:00:00"/>
    <x v="2"/>
    <x v="1"/>
    <n v="9.8000000000000007"/>
  </r>
  <r>
    <n v="727756477"/>
    <s v="Normal"/>
    <x v="0"/>
    <x v="2"/>
    <n v="28.84"/>
    <n v="4"/>
    <n v="115.36"/>
    <d v="2019-03-29T00:00:00"/>
    <x v="2"/>
    <x v="0"/>
    <n v="6.4"/>
  </r>
  <r>
    <n v="766857061"/>
    <s v="Normal"/>
    <x v="0"/>
    <x v="0"/>
    <n v="87.87"/>
    <n v="10"/>
    <n v="878.7"/>
    <d v="2019-03-29T00:00:00"/>
    <x v="2"/>
    <x v="1"/>
    <n v="5.0999999999999996"/>
  </r>
  <r>
    <n v="829343910"/>
    <s v="Normal"/>
    <x v="1"/>
    <x v="0"/>
    <n v="71.38"/>
    <n v="10"/>
    <n v="713.8"/>
    <d v="2019-03-29T00:00:00"/>
    <x v="2"/>
    <x v="0"/>
    <n v="5.7"/>
  </r>
  <r>
    <n v="115387388"/>
    <s v="Member"/>
    <x v="1"/>
    <x v="4"/>
    <n v="10.18"/>
    <n v="8"/>
    <n v="81.44"/>
    <d v="2019-03-30T00:00:00"/>
    <x v="2"/>
    <x v="2"/>
    <n v="9.5"/>
  </r>
  <r>
    <n v="131158856"/>
    <s v="Member"/>
    <x v="1"/>
    <x v="5"/>
    <n v="72.52"/>
    <n v="8"/>
    <n v="580.16"/>
    <d v="2019-03-30T00:00:00"/>
    <x v="2"/>
    <x v="2"/>
    <n v="4"/>
  </r>
  <r>
    <n v="286015402"/>
    <s v="Normal"/>
    <x v="1"/>
    <x v="1"/>
    <n v="40.229999999999997"/>
    <n v="7"/>
    <n v="281.60999999999996"/>
    <d v="2019-03-30T00:00:00"/>
    <x v="2"/>
    <x v="0"/>
    <n v="9.6"/>
  </r>
  <r>
    <n v="291556563"/>
    <s v="Member"/>
    <x v="1"/>
    <x v="3"/>
    <n v="34.42"/>
    <n v="6"/>
    <n v="206.52"/>
    <d v="2019-03-30T00:00:00"/>
    <x v="2"/>
    <x v="1"/>
    <n v="7.5"/>
  </r>
  <r>
    <n v="361852571"/>
    <s v="Normal"/>
    <x v="1"/>
    <x v="1"/>
    <n v="89.48"/>
    <n v="5"/>
    <n v="447.40000000000003"/>
    <d v="2019-03-30T00:00:00"/>
    <x v="2"/>
    <x v="0"/>
    <n v="7.4"/>
  </r>
  <r>
    <n v="364342972"/>
    <s v="Member"/>
    <x v="0"/>
    <x v="2"/>
    <n v="96.82"/>
    <n v="3"/>
    <n v="290.45999999999998"/>
    <d v="2019-03-30T00:00:00"/>
    <x v="2"/>
    <x v="0"/>
    <n v="6.7"/>
  </r>
  <r>
    <n v="642614706"/>
    <s v="Member"/>
    <x v="0"/>
    <x v="5"/>
    <n v="93.4"/>
    <n v="2"/>
    <n v="186.8"/>
    <d v="2019-03-30T00:00:00"/>
    <x v="2"/>
    <x v="0"/>
    <n v="5.5"/>
  </r>
  <r>
    <n v="676396028"/>
    <s v="Member"/>
    <x v="1"/>
    <x v="2"/>
    <n v="64.44"/>
    <n v="5"/>
    <n v="322.2"/>
    <d v="2019-03-30T00:00:00"/>
    <x v="2"/>
    <x v="0"/>
    <n v="6.6"/>
  </r>
  <r>
    <n v="731597531"/>
    <s v="Member"/>
    <x v="0"/>
    <x v="0"/>
    <n v="72.569999999999993"/>
    <n v="8"/>
    <n v="580.55999999999995"/>
    <d v="2019-03-30T00:00:00"/>
    <x v="2"/>
    <x v="0"/>
    <n v="4.5999999999999996"/>
  </r>
  <r>
    <n v="743041105"/>
    <s v="Member"/>
    <x v="0"/>
    <x v="0"/>
    <n v="97.22"/>
    <n v="9"/>
    <n v="874.98"/>
    <d v="2019-03-30T00:00:00"/>
    <x v="2"/>
    <x v="1"/>
    <n v="6"/>
  </r>
  <r>
    <n v="778897974"/>
    <s v="Normal"/>
    <x v="0"/>
    <x v="0"/>
    <n v="70.209999999999994"/>
    <n v="6"/>
    <n v="421.26"/>
    <d v="2019-03-30T00:00:00"/>
    <x v="2"/>
    <x v="0"/>
    <n v="7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4148E1-2438-4D6D-B394-2180876A5778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3:E23" firstHeaderRow="1" firstDataRow="2" firstDataCol="1"/>
  <pivotFields count="11">
    <pivotField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7">
        <item x="2"/>
        <item x="4"/>
        <item x="5"/>
        <item x="0"/>
        <item x="3"/>
        <item x="1"/>
        <item t="default"/>
      </items>
    </pivotField>
    <pivotField showAll="0"/>
    <pivotField showAll="0"/>
    <pivotField dataField="1" showAll="0"/>
    <pivotField numFmtId="164" showAll="0"/>
    <pivotField axis="axisCol" showAll="0">
      <items count="4">
        <item x="0"/>
        <item x="1"/>
        <item x="2"/>
        <item t="default"/>
      </items>
    </pivotField>
    <pivotField showAll="0">
      <items count="4">
        <item x="0"/>
        <item x="2"/>
        <item x="1"/>
        <item t="default"/>
      </items>
    </pivotField>
    <pivotField showAll="0"/>
  </pivotFields>
  <rowFields count="2">
    <field x="3"/>
    <field x="2"/>
  </rowFields>
  <rowItems count="19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 t="grand">
      <x/>
    </i>
  </rowItems>
  <colFields count="1">
    <field x="8"/>
  </colFields>
  <colItems count="4">
    <i>
      <x/>
    </i>
    <i>
      <x v="1"/>
    </i>
    <i>
      <x v="2"/>
    </i>
    <i t="grand">
      <x/>
    </i>
  </colItems>
  <dataFields count="1">
    <dataField name="Sum of Transaction Amount'" fld="6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1"/>
  <sheetViews>
    <sheetView zoomScale="92" zoomScaleNormal="110" workbookViewId="0">
      <selection activeCell="G1" sqref="G1"/>
    </sheetView>
  </sheetViews>
  <sheetFormatPr defaultColWidth="8.77734375" defaultRowHeight="13.2" x14ac:dyDescent="0.25"/>
  <cols>
    <col min="1" max="1" width="14.77734375" style="3" customWidth="1"/>
    <col min="2" max="2" width="16.44140625" style="3" customWidth="1"/>
    <col min="3" max="3" width="14.88671875" style="3" customWidth="1"/>
    <col min="4" max="4" width="25.5546875" style="3" customWidth="1"/>
    <col min="5" max="5" width="10.88671875" style="3" customWidth="1"/>
    <col min="6" max="7" width="11.44140625" style="3" customWidth="1"/>
    <col min="8" max="8" width="11.77734375" style="8" customWidth="1"/>
    <col min="9" max="9" width="11.77734375" style="3" customWidth="1"/>
    <col min="10" max="10" width="16.77734375" style="3" customWidth="1"/>
    <col min="11" max="16384" width="8.77734375" style="3"/>
  </cols>
  <sheetData>
    <row r="1" spans="1:1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38</v>
      </c>
      <c r="H1" s="7" t="s">
        <v>6</v>
      </c>
      <c r="I1" s="1" t="s">
        <v>28</v>
      </c>
      <c r="J1" s="1" t="s">
        <v>7</v>
      </c>
      <c r="K1" s="1" t="s">
        <v>8</v>
      </c>
    </row>
    <row r="2" spans="1:11" x14ac:dyDescent="0.25">
      <c r="A2" s="3">
        <v>133147229</v>
      </c>
      <c r="B2" s="3" t="s">
        <v>12</v>
      </c>
      <c r="C2" s="3" t="s">
        <v>15</v>
      </c>
      <c r="D2" s="3" t="s">
        <v>11</v>
      </c>
      <c r="E2" s="3">
        <v>62.87</v>
      </c>
      <c r="F2" s="3">
        <v>2</v>
      </c>
      <c r="G2" s="3">
        <f t="shared" ref="G2:G65" si="0">E2*F2</f>
        <v>125.74</v>
      </c>
      <c r="H2" s="8">
        <v>43466</v>
      </c>
      <c r="I2" s="3">
        <f>MONTH(H2)</f>
        <v>1</v>
      </c>
      <c r="J2" s="3" t="s">
        <v>14</v>
      </c>
      <c r="K2" s="3">
        <v>5</v>
      </c>
    </row>
    <row r="3" spans="1:11" x14ac:dyDescent="0.25">
      <c r="A3" s="3">
        <v>182527000</v>
      </c>
      <c r="B3" s="3" t="s">
        <v>9</v>
      </c>
      <c r="C3" s="3" t="s">
        <v>10</v>
      </c>
      <c r="D3" s="3" t="s">
        <v>18</v>
      </c>
      <c r="E3" s="3">
        <v>27.04</v>
      </c>
      <c r="F3" s="3">
        <v>4</v>
      </c>
      <c r="G3" s="3">
        <f t="shared" si="0"/>
        <v>108.16</v>
      </c>
      <c r="H3" s="8">
        <v>43466</v>
      </c>
      <c r="I3" s="3">
        <f t="shared" ref="I3:I66" si="1">MONTH(H3)</f>
        <v>1</v>
      </c>
      <c r="J3" s="3" t="s">
        <v>25</v>
      </c>
      <c r="K3" s="3">
        <v>6.9</v>
      </c>
    </row>
    <row r="4" spans="1:11" x14ac:dyDescent="0.25">
      <c r="A4" s="3">
        <v>271778740</v>
      </c>
      <c r="B4" s="3" t="s">
        <v>9</v>
      </c>
      <c r="C4" s="3" t="s">
        <v>10</v>
      </c>
      <c r="D4" s="3" t="s">
        <v>18</v>
      </c>
      <c r="E4" s="3">
        <v>29.22</v>
      </c>
      <c r="F4" s="3">
        <v>6</v>
      </c>
      <c r="G4" s="3">
        <f t="shared" si="0"/>
        <v>175.32</v>
      </c>
      <c r="H4" s="8">
        <v>43466</v>
      </c>
      <c r="I4" s="3">
        <f t="shared" si="1"/>
        <v>1</v>
      </c>
      <c r="J4" s="3" t="s">
        <v>25</v>
      </c>
      <c r="K4" s="3">
        <v>5</v>
      </c>
    </row>
    <row r="5" spans="1:11" x14ac:dyDescent="0.25">
      <c r="A5" s="3">
        <v>416179926</v>
      </c>
      <c r="B5" s="3" t="s">
        <v>9</v>
      </c>
      <c r="C5" s="3" t="s">
        <v>10</v>
      </c>
      <c r="D5" s="3" t="s">
        <v>13</v>
      </c>
      <c r="E5" s="3">
        <v>74.22</v>
      </c>
      <c r="F5" s="3">
        <v>10</v>
      </c>
      <c r="G5" s="3">
        <f t="shared" si="0"/>
        <v>742.2</v>
      </c>
      <c r="H5" s="8">
        <v>43466</v>
      </c>
      <c r="I5" s="3">
        <f t="shared" si="1"/>
        <v>1</v>
      </c>
      <c r="J5" s="3" t="s">
        <v>17</v>
      </c>
      <c r="K5" s="3">
        <v>4.3</v>
      </c>
    </row>
    <row r="6" spans="1:11" x14ac:dyDescent="0.25">
      <c r="A6" s="3">
        <v>493656248</v>
      </c>
      <c r="B6" s="3" t="s">
        <v>9</v>
      </c>
      <c r="C6" s="3" t="s">
        <v>10</v>
      </c>
      <c r="D6" s="3" t="s">
        <v>18</v>
      </c>
      <c r="E6" s="3">
        <v>36.979999999999997</v>
      </c>
      <c r="F6" s="3">
        <v>10</v>
      </c>
      <c r="G6" s="3">
        <f t="shared" si="0"/>
        <v>369.79999999999995</v>
      </c>
      <c r="H6" s="8">
        <v>43466</v>
      </c>
      <c r="I6" s="3">
        <f t="shared" si="1"/>
        <v>1</v>
      </c>
      <c r="J6" s="3" t="s">
        <v>17</v>
      </c>
      <c r="K6" s="3">
        <v>7</v>
      </c>
    </row>
    <row r="7" spans="1:11" x14ac:dyDescent="0.25">
      <c r="A7" s="3">
        <v>530909855</v>
      </c>
      <c r="B7" s="3" t="s">
        <v>9</v>
      </c>
      <c r="C7" s="3" t="s">
        <v>15</v>
      </c>
      <c r="D7" s="3" t="s">
        <v>16</v>
      </c>
      <c r="E7" s="3">
        <v>47.59</v>
      </c>
      <c r="F7" s="3">
        <v>8</v>
      </c>
      <c r="G7" s="3">
        <f t="shared" si="0"/>
        <v>380.72</v>
      </c>
      <c r="H7" s="8">
        <v>43466</v>
      </c>
      <c r="I7" s="3">
        <f t="shared" si="1"/>
        <v>1</v>
      </c>
      <c r="J7" s="3" t="s">
        <v>14</v>
      </c>
      <c r="K7" s="3">
        <v>5.7</v>
      </c>
    </row>
    <row r="8" spans="1:11" x14ac:dyDescent="0.25">
      <c r="A8" s="3">
        <v>556977101</v>
      </c>
      <c r="B8" s="3" t="s">
        <v>12</v>
      </c>
      <c r="C8" s="3" t="s">
        <v>10</v>
      </c>
      <c r="D8" s="3" t="s">
        <v>13</v>
      </c>
      <c r="E8" s="3">
        <v>63.22</v>
      </c>
      <c r="F8" s="3">
        <v>2</v>
      </c>
      <c r="G8" s="3">
        <f t="shared" si="0"/>
        <v>126.44</v>
      </c>
      <c r="H8" s="8">
        <v>43466</v>
      </c>
      <c r="I8" s="3">
        <f t="shared" si="1"/>
        <v>1</v>
      </c>
      <c r="J8" s="3" t="s">
        <v>14</v>
      </c>
      <c r="K8" s="3">
        <v>8.5</v>
      </c>
    </row>
    <row r="9" spans="1:11" x14ac:dyDescent="0.25">
      <c r="A9" s="3">
        <v>651887328</v>
      </c>
      <c r="B9" s="3" t="s">
        <v>12</v>
      </c>
      <c r="C9" s="3" t="s">
        <v>10</v>
      </c>
      <c r="D9" s="3" t="s">
        <v>20</v>
      </c>
      <c r="E9" s="3">
        <v>65.739999999999995</v>
      </c>
      <c r="F9" s="3">
        <v>9</v>
      </c>
      <c r="G9" s="3">
        <f t="shared" si="0"/>
        <v>591.66</v>
      </c>
      <c r="H9" s="8">
        <v>43466</v>
      </c>
      <c r="I9" s="3">
        <f t="shared" si="1"/>
        <v>1</v>
      </c>
      <c r="J9" s="3" t="s">
        <v>14</v>
      </c>
      <c r="K9" s="3">
        <v>7.7</v>
      </c>
    </row>
    <row r="10" spans="1:11" x14ac:dyDescent="0.25">
      <c r="A10" s="3">
        <v>746041077</v>
      </c>
      <c r="B10" s="3" t="s">
        <v>9</v>
      </c>
      <c r="C10" s="3" t="s">
        <v>10</v>
      </c>
      <c r="D10" s="3" t="s">
        <v>19</v>
      </c>
      <c r="E10" s="3">
        <v>84.63</v>
      </c>
      <c r="F10" s="3">
        <v>10</v>
      </c>
      <c r="G10" s="3">
        <f t="shared" si="0"/>
        <v>846.3</v>
      </c>
      <c r="H10" s="8">
        <v>43466</v>
      </c>
      <c r="I10" s="3">
        <f t="shared" si="1"/>
        <v>1</v>
      </c>
      <c r="J10" s="3" t="s">
        <v>17</v>
      </c>
      <c r="K10" s="3">
        <v>9</v>
      </c>
    </row>
    <row r="11" spans="1:11" x14ac:dyDescent="0.25">
      <c r="A11" s="3">
        <v>765266951</v>
      </c>
      <c r="B11" s="3" t="s">
        <v>12</v>
      </c>
      <c r="C11" s="3" t="s">
        <v>15</v>
      </c>
      <c r="D11" s="3" t="s">
        <v>18</v>
      </c>
      <c r="E11" s="3">
        <v>72.61</v>
      </c>
      <c r="F11" s="3">
        <v>6</v>
      </c>
      <c r="G11" s="3">
        <f t="shared" si="0"/>
        <v>435.65999999999997</v>
      </c>
      <c r="H11" s="8">
        <v>43466</v>
      </c>
      <c r="I11" s="3">
        <f t="shared" si="1"/>
        <v>1</v>
      </c>
      <c r="J11" s="3" t="s">
        <v>17</v>
      </c>
      <c r="K11" s="3">
        <v>6.9</v>
      </c>
    </row>
    <row r="12" spans="1:11" x14ac:dyDescent="0.25">
      <c r="A12" s="3">
        <v>770428960</v>
      </c>
      <c r="B12" s="3" t="s">
        <v>12</v>
      </c>
      <c r="C12" s="3" t="s">
        <v>15</v>
      </c>
      <c r="D12" s="3" t="s">
        <v>19</v>
      </c>
      <c r="E12" s="3">
        <v>21.12</v>
      </c>
      <c r="F12" s="3">
        <v>8</v>
      </c>
      <c r="G12" s="3">
        <f t="shared" si="0"/>
        <v>168.96</v>
      </c>
      <c r="H12" s="8">
        <v>43466</v>
      </c>
      <c r="I12" s="3">
        <f t="shared" si="1"/>
        <v>1</v>
      </c>
      <c r="J12" s="3" t="s">
        <v>14</v>
      </c>
      <c r="K12" s="3">
        <v>6.3</v>
      </c>
    </row>
    <row r="13" spans="1:11" x14ac:dyDescent="0.25">
      <c r="A13" s="3">
        <v>891017034</v>
      </c>
      <c r="B13" s="3" t="s">
        <v>12</v>
      </c>
      <c r="C13" s="3" t="s">
        <v>10</v>
      </c>
      <c r="D13" s="3" t="s">
        <v>13</v>
      </c>
      <c r="E13" s="3">
        <v>74.709999999999994</v>
      </c>
      <c r="F13" s="3">
        <v>6</v>
      </c>
      <c r="G13" s="3">
        <f t="shared" si="0"/>
        <v>448.26</v>
      </c>
      <c r="H13" s="8">
        <v>43466</v>
      </c>
      <c r="I13" s="3">
        <f t="shared" si="1"/>
        <v>1</v>
      </c>
      <c r="J13" s="3" t="s">
        <v>14</v>
      </c>
      <c r="K13" s="3">
        <v>6.7</v>
      </c>
    </row>
    <row r="14" spans="1:11" x14ac:dyDescent="0.25">
      <c r="A14" s="3">
        <v>198847132</v>
      </c>
      <c r="B14" s="3" t="s">
        <v>9</v>
      </c>
      <c r="C14" s="3" t="s">
        <v>15</v>
      </c>
      <c r="D14" s="3" t="s">
        <v>20</v>
      </c>
      <c r="E14" s="3">
        <v>40.61</v>
      </c>
      <c r="F14" s="3">
        <v>9</v>
      </c>
      <c r="G14" s="3">
        <f t="shared" si="0"/>
        <v>365.49</v>
      </c>
      <c r="H14" s="8">
        <v>43467</v>
      </c>
      <c r="I14" s="3">
        <f t="shared" si="1"/>
        <v>1</v>
      </c>
      <c r="J14" s="3" t="s">
        <v>14</v>
      </c>
      <c r="K14" s="3">
        <v>7</v>
      </c>
    </row>
    <row r="15" spans="1:11" x14ac:dyDescent="0.25">
      <c r="A15" s="3">
        <v>244080162</v>
      </c>
      <c r="B15" s="3" t="s">
        <v>12</v>
      </c>
      <c r="C15" s="3" t="s">
        <v>10</v>
      </c>
      <c r="D15" s="3" t="s">
        <v>11</v>
      </c>
      <c r="E15" s="3">
        <v>34.21</v>
      </c>
      <c r="F15" s="3">
        <v>10</v>
      </c>
      <c r="G15" s="3">
        <f t="shared" si="0"/>
        <v>342.1</v>
      </c>
      <c r="H15" s="8">
        <v>43467</v>
      </c>
      <c r="I15" s="3">
        <f t="shared" si="1"/>
        <v>1</v>
      </c>
      <c r="J15" s="3" t="s">
        <v>14</v>
      </c>
      <c r="K15" s="3">
        <v>5.0999999999999996</v>
      </c>
    </row>
    <row r="16" spans="1:11" x14ac:dyDescent="0.25">
      <c r="A16" s="3">
        <v>345689016</v>
      </c>
      <c r="B16" s="3" t="s">
        <v>9</v>
      </c>
      <c r="C16" s="3" t="s">
        <v>10</v>
      </c>
      <c r="D16" s="3" t="s">
        <v>18</v>
      </c>
      <c r="E16" s="3">
        <v>31.67</v>
      </c>
      <c r="F16" s="3">
        <v>8</v>
      </c>
      <c r="G16" s="3">
        <f t="shared" si="0"/>
        <v>253.36</v>
      </c>
      <c r="H16" s="8">
        <v>43467</v>
      </c>
      <c r="I16" s="3">
        <f t="shared" si="1"/>
        <v>1</v>
      </c>
      <c r="J16" s="3" t="s">
        <v>17</v>
      </c>
      <c r="K16" s="3">
        <v>5.6</v>
      </c>
    </row>
    <row r="17" spans="1:11" x14ac:dyDescent="0.25">
      <c r="A17" s="3">
        <v>446476729</v>
      </c>
      <c r="B17" s="3" t="s">
        <v>12</v>
      </c>
      <c r="C17" s="3" t="s">
        <v>15</v>
      </c>
      <c r="D17" s="3" t="s">
        <v>20</v>
      </c>
      <c r="E17" s="3">
        <v>99.82</v>
      </c>
      <c r="F17" s="3">
        <v>2</v>
      </c>
      <c r="G17" s="3">
        <f t="shared" si="0"/>
        <v>199.64</v>
      </c>
      <c r="H17" s="8">
        <v>43467</v>
      </c>
      <c r="I17" s="3">
        <f t="shared" si="1"/>
        <v>1</v>
      </c>
      <c r="J17" s="3" t="s">
        <v>17</v>
      </c>
      <c r="K17" s="3">
        <v>6.7</v>
      </c>
    </row>
    <row r="18" spans="1:11" x14ac:dyDescent="0.25">
      <c r="A18" s="3">
        <v>504358843</v>
      </c>
      <c r="B18" s="3" t="s">
        <v>12</v>
      </c>
      <c r="C18" s="3" t="s">
        <v>15</v>
      </c>
      <c r="D18" s="3" t="s">
        <v>18</v>
      </c>
      <c r="E18" s="3">
        <v>42.47</v>
      </c>
      <c r="F18" s="3">
        <v>1</v>
      </c>
      <c r="G18" s="3">
        <f t="shared" si="0"/>
        <v>42.47</v>
      </c>
      <c r="H18" s="8">
        <v>43467</v>
      </c>
      <c r="I18" s="3">
        <f t="shared" si="1"/>
        <v>1</v>
      </c>
      <c r="J18" s="3" t="s">
        <v>14</v>
      </c>
      <c r="K18" s="3">
        <v>5.7</v>
      </c>
    </row>
    <row r="19" spans="1:11" x14ac:dyDescent="0.25">
      <c r="A19" s="3">
        <v>670717306</v>
      </c>
      <c r="B19" s="3" t="s">
        <v>12</v>
      </c>
      <c r="C19" s="3" t="s">
        <v>15</v>
      </c>
      <c r="D19" s="3" t="s">
        <v>18</v>
      </c>
      <c r="E19" s="3">
        <v>44.63</v>
      </c>
      <c r="F19" s="3">
        <v>6</v>
      </c>
      <c r="G19" s="3">
        <f t="shared" si="0"/>
        <v>267.78000000000003</v>
      </c>
      <c r="H19" s="8">
        <v>43467</v>
      </c>
      <c r="I19" s="3">
        <f t="shared" si="1"/>
        <v>1</v>
      </c>
      <c r="J19" s="3" t="s">
        <v>17</v>
      </c>
      <c r="K19" s="3">
        <v>5.0999999999999996</v>
      </c>
    </row>
    <row r="20" spans="1:11" x14ac:dyDescent="0.25">
      <c r="A20" s="3">
        <v>712390363</v>
      </c>
      <c r="B20" s="3" t="s">
        <v>9</v>
      </c>
      <c r="C20" s="3" t="s">
        <v>15</v>
      </c>
      <c r="D20" s="3" t="s">
        <v>19</v>
      </c>
      <c r="E20" s="3">
        <v>41.66</v>
      </c>
      <c r="F20" s="3">
        <v>6</v>
      </c>
      <c r="G20" s="3">
        <f t="shared" si="0"/>
        <v>249.95999999999998</v>
      </c>
      <c r="H20" s="8">
        <v>43467</v>
      </c>
      <c r="I20" s="3">
        <f t="shared" si="1"/>
        <v>1</v>
      </c>
      <c r="J20" s="3" t="s">
        <v>25</v>
      </c>
      <c r="K20" s="3">
        <v>5.6</v>
      </c>
    </row>
    <row r="21" spans="1:11" x14ac:dyDescent="0.25">
      <c r="A21" s="3">
        <v>744095786</v>
      </c>
      <c r="B21" s="3" t="s">
        <v>12</v>
      </c>
      <c r="C21" s="3" t="s">
        <v>15</v>
      </c>
      <c r="D21" s="3" t="s">
        <v>13</v>
      </c>
      <c r="E21" s="3">
        <v>22.01</v>
      </c>
      <c r="F21" s="3">
        <v>6</v>
      </c>
      <c r="G21" s="3">
        <f t="shared" si="0"/>
        <v>132.06</v>
      </c>
      <c r="H21" s="8">
        <v>43467</v>
      </c>
      <c r="I21" s="3">
        <f t="shared" si="1"/>
        <v>1</v>
      </c>
      <c r="J21" s="3" t="s">
        <v>14</v>
      </c>
      <c r="K21" s="3">
        <v>7.6</v>
      </c>
    </row>
    <row r="22" spans="1:11" x14ac:dyDescent="0.25">
      <c r="A22" s="3">
        <v>249423782</v>
      </c>
      <c r="B22" s="3" t="s">
        <v>12</v>
      </c>
      <c r="C22" s="3" t="s">
        <v>15</v>
      </c>
      <c r="D22" s="3" t="s">
        <v>11</v>
      </c>
      <c r="E22" s="3">
        <v>70.010000000000005</v>
      </c>
      <c r="F22" s="3">
        <v>5</v>
      </c>
      <c r="G22" s="3">
        <f t="shared" si="0"/>
        <v>350.05</v>
      </c>
      <c r="H22" s="8">
        <v>43468</v>
      </c>
      <c r="I22" s="3">
        <f t="shared" si="1"/>
        <v>1</v>
      </c>
      <c r="J22" s="3" t="s">
        <v>25</v>
      </c>
      <c r="K22" s="3">
        <v>5.5</v>
      </c>
    </row>
    <row r="23" spans="1:11" x14ac:dyDescent="0.25">
      <c r="A23" s="3">
        <v>343870864</v>
      </c>
      <c r="B23" s="3" t="s">
        <v>9</v>
      </c>
      <c r="C23" s="3" t="s">
        <v>15</v>
      </c>
      <c r="D23" s="3" t="s">
        <v>11</v>
      </c>
      <c r="E23" s="3">
        <v>75.88</v>
      </c>
      <c r="F23" s="3">
        <v>1</v>
      </c>
      <c r="G23" s="3">
        <f t="shared" si="0"/>
        <v>75.88</v>
      </c>
      <c r="H23" s="8">
        <v>43468</v>
      </c>
      <c r="I23" s="3">
        <f t="shared" si="1"/>
        <v>1</v>
      </c>
      <c r="J23" s="3" t="s">
        <v>17</v>
      </c>
      <c r="K23" s="3">
        <v>7.1</v>
      </c>
    </row>
    <row r="24" spans="1:11" x14ac:dyDescent="0.25">
      <c r="A24" s="3">
        <v>422298786</v>
      </c>
      <c r="B24" s="3" t="s">
        <v>12</v>
      </c>
      <c r="C24" s="3" t="s">
        <v>10</v>
      </c>
      <c r="D24" s="3" t="s">
        <v>16</v>
      </c>
      <c r="E24" s="3">
        <v>67.09</v>
      </c>
      <c r="F24" s="3">
        <v>5</v>
      </c>
      <c r="G24" s="3">
        <f t="shared" si="0"/>
        <v>335.45000000000005</v>
      </c>
      <c r="H24" s="8">
        <v>43468</v>
      </c>
      <c r="I24" s="3">
        <f t="shared" si="1"/>
        <v>1</v>
      </c>
      <c r="J24" s="3" t="s">
        <v>17</v>
      </c>
      <c r="K24" s="3">
        <v>9.1</v>
      </c>
    </row>
    <row r="25" spans="1:11" x14ac:dyDescent="0.25">
      <c r="A25" s="3">
        <v>501611753</v>
      </c>
      <c r="B25" s="3" t="s">
        <v>12</v>
      </c>
      <c r="C25" s="3" t="s">
        <v>10</v>
      </c>
      <c r="D25" s="3" t="s">
        <v>16</v>
      </c>
      <c r="E25" s="3">
        <v>63.15</v>
      </c>
      <c r="F25" s="3">
        <v>6</v>
      </c>
      <c r="G25" s="3">
        <f t="shared" si="0"/>
        <v>378.9</v>
      </c>
      <c r="H25" s="8">
        <v>43468</v>
      </c>
      <c r="I25" s="3">
        <f t="shared" si="1"/>
        <v>1</v>
      </c>
      <c r="J25" s="3" t="s">
        <v>25</v>
      </c>
      <c r="K25" s="3">
        <v>9.8000000000000007</v>
      </c>
    </row>
    <row r="26" spans="1:11" x14ac:dyDescent="0.25">
      <c r="A26" s="3">
        <v>552445977</v>
      </c>
      <c r="B26" s="3" t="s">
        <v>9</v>
      </c>
      <c r="C26" s="3" t="s">
        <v>15</v>
      </c>
      <c r="D26" s="3" t="s">
        <v>11</v>
      </c>
      <c r="E26" s="3">
        <v>62</v>
      </c>
      <c r="F26" s="3">
        <v>8</v>
      </c>
      <c r="G26" s="3">
        <f t="shared" si="0"/>
        <v>496</v>
      </c>
      <c r="H26" s="8">
        <v>43468</v>
      </c>
      <c r="I26" s="3">
        <f t="shared" si="1"/>
        <v>1</v>
      </c>
      <c r="J26" s="3" t="s">
        <v>17</v>
      </c>
      <c r="K26" s="3">
        <v>6.2</v>
      </c>
    </row>
    <row r="27" spans="1:11" x14ac:dyDescent="0.25">
      <c r="A27" s="3">
        <v>687151097</v>
      </c>
      <c r="B27" s="3" t="s">
        <v>9</v>
      </c>
      <c r="C27" s="3" t="s">
        <v>10</v>
      </c>
      <c r="D27" s="3" t="s">
        <v>11</v>
      </c>
      <c r="E27" s="3">
        <v>21.12</v>
      </c>
      <c r="F27" s="3">
        <v>2</v>
      </c>
      <c r="G27" s="3">
        <f t="shared" si="0"/>
        <v>42.24</v>
      </c>
      <c r="H27" s="8">
        <v>43468</v>
      </c>
      <c r="I27" s="3">
        <f t="shared" si="1"/>
        <v>1</v>
      </c>
      <c r="J27" s="3" t="s">
        <v>14</v>
      </c>
      <c r="K27" s="3">
        <v>9.6999999999999993</v>
      </c>
    </row>
    <row r="28" spans="1:11" x14ac:dyDescent="0.25">
      <c r="A28" s="3">
        <v>749241565</v>
      </c>
      <c r="B28" s="3" t="s">
        <v>12</v>
      </c>
      <c r="C28" s="3" t="s">
        <v>10</v>
      </c>
      <c r="D28" s="3" t="s">
        <v>11</v>
      </c>
      <c r="E28" s="3">
        <v>23.03</v>
      </c>
      <c r="F28" s="3">
        <v>9</v>
      </c>
      <c r="G28" s="3">
        <f t="shared" si="0"/>
        <v>207.27</v>
      </c>
      <c r="H28" s="8">
        <v>43468</v>
      </c>
      <c r="I28" s="3">
        <f t="shared" si="1"/>
        <v>1</v>
      </c>
      <c r="J28" s="3" t="s">
        <v>25</v>
      </c>
      <c r="K28" s="3">
        <v>7.9</v>
      </c>
    </row>
    <row r="29" spans="1:11" x14ac:dyDescent="0.25">
      <c r="A29" s="3">
        <v>875318302</v>
      </c>
      <c r="B29" s="3" t="s">
        <v>12</v>
      </c>
      <c r="C29" s="3" t="s">
        <v>15</v>
      </c>
      <c r="D29" s="3" t="s">
        <v>18</v>
      </c>
      <c r="E29" s="3">
        <v>93.38</v>
      </c>
      <c r="F29" s="3">
        <v>1</v>
      </c>
      <c r="G29" s="3">
        <f t="shared" si="0"/>
        <v>93.38</v>
      </c>
      <c r="H29" s="8">
        <v>43468</v>
      </c>
      <c r="I29" s="3">
        <f t="shared" si="1"/>
        <v>1</v>
      </c>
      <c r="J29" s="3" t="s">
        <v>14</v>
      </c>
      <c r="K29" s="3">
        <v>9.6</v>
      </c>
    </row>
    <row r="30" spans="1:11" x14ac:dyDescent="0.25">
      <c r="A30" s="3">
        <v>132236451</v>
      </c>
      <c r="B30" s="3" t="s">
        <v>9</v>
      </c>
      <c r="C30" s="3" t="s">
        <v>15</v>
      </c>
      <c r="D30" s="3" t="s">
        <v>11</v>
      </c>
      <c r="E30" s="3">
        <v>20.97</v>
      </c>
      <c r="F30" s="3">
        <v>5</v>
      </c>
      <c r="G30" s="3">
        <f t="shared" si="0"/>
        <v>104.85</v>
      </c>
      <c r="H30" s="8">
        <v>43469</v>
      </c>
      <c r="I30" s="3">
        <f t="shared" si="1"/>
        <v>1</v>
      </c>
      <c r="J30" s="3" t="s">
        <v>14</v>
      </c>
      <c r="K30" s="3">
        <v>7.8</v>
      </c>
    </row>
    <row r="31" spans="1:11" x14ac:dyDescent="0.25">
      <c r="A31" s="3">
        <v>279742924</v>
      </c>
      <c r="B31" s="3" t="s">
        <v>9</v>
      </c>
      <c r="C31" s="3" t="s">
        <v>15</v>
      </c>
      <c r="D31" s="3" t="s">
        <v>13</v>
      </c>
      <c r="E31" s="3">
        <v>72.17</v>
      </c>
      <c r="F31" s="3">
        <v>1</v>
      </c>
      <c r="G31" s="3">
        <f t="shared" si="0"/>
        <v>72.17</v>
      </c>
      <c r="H31" s="8">
        <v>43469</v>
      </c>
      <c r="I31" s="3">
        <f t="shared" si="1"/>
        <v>1</v>
      </c>
      <c r="J31" s="3" t="s">
        <v>14</v>
      </c>
      <c r="K31" s="3">
        <v>6.1</v>
      </c>
    </row>
    <row r="32" spans="1:11" x14ac:dyDescent="0.25">
      <c r="A32" s="3">
        <v>656161063</v>
      </c>
      <c r="B32" s="3" t="s">
        <v>12</v>
      </c>
      <c r="C32" s="3" t="s">
        <v>15</v>
      </c>
      <c r="D32" s="3" t="s">
        <v>18</v>
      </c>
      <c r="E32" s="3">
        <v>46.42</v>
      </c>
      <c r="F32" s="3">
        <v>3</v>
      </c>
      <c r="G32" s="3">
        <f t="shared" si="0"/>
        <v>139.26</v>
      </c>
      <c r="H32" s="8">
        <v>43469</v>
      </c>
      <c r="I32" s="3">
        <f t="shared" si="1"/>
        <v>1</v>
      </c>
      <c r="J32" s="3" t="s">
        <v>17</v>
      </c>
      <c r="K32" s="3">
        <v>4.4000000000000004</v>
      </c>
    </row>
    <row r="33" spans="1:11" x14ac:dyDescent="0.25">
      <c r="A33" s="3">
        <v>672518681</v>
      </c>
      <c r="B33" s="3" t="s">
        <v>9</v>
      </c>
      <c r="C33" s="3" t="s">
        <v>10</v>
      </c>
      <c r="D33" s="3" t="s">
        <v>13</v>
      </c>
      <c r="E33" s="3">
        <v>66.650000000000006</v>
      </c>
      <c r="F33" s="3">
        <v>9</v>
      </c>
      <c r="G33" s="3">
        <f t="shared" si="0"/>
        <v>599.85</v>
      </c>
      <c r="H33" s="8">
        <v>43469</v>
      </c>
      <c r="I33" s="3">
        <f t="shared" si="1"/>
        <v>1</v>
      </c>
      <c r="J33" s="3" t="s">
        <v>17</v>
      </c>
      <c r="K33" s="3">
        <v>9.6999999999999993</v>
      </c>
    </row>
    <row r="34" spans="1:11" x14ac:dyDescent="0.25">
      <c r="A34" s="3">
        <v>725329708</v>
      </c>
      <c r="B34" s="3" t="s">
        <v>9</v>
      </c>
      <c r="C34" s="3" t="s">
        <v>10</v>
      </c>
      <c r="D34" s="3" t="s">
        <v>20</v>
      </c>
      <c r="E34" s="3">
        <v>68.709999999999994</v>
      </c>
      <c r="F34" s="3">
        <v>4</v>
      </c>
      <c r="G34" s="3">
        <f t="shared" si="0"/>
        <v>274.83999999999997</v>
      </c>
      <c r="H34" s="8">
        <v>43469</v>
      </c>
      <c r="I34" s="3">
        <f t="shared" si="1"/>
        <v>1</v>
      </c>
      <c r="J34" s="3" t="s">
        <v>14</v>
      </c>
      <c r="K34" s="3">
        <v>4.0999999999999996</v>
      </c>
    </row>
    <row r="35" spans="1:11" x14ac:dyDescent="0.25">
      <c r="A35" s="3">
        <v>731142199</v>
      </c>
      <c r="B35" s="3" t="s">
        <v>9</v>
      </c>
      <c r="C35" s="3" t="s">
        <v>10</v>
      </c>
      <c r="D35" s="3" t="s">
        <v>16</v>
      </c>
      <c r="E35" s="3">
        <v>35.54</v>
      </c>
      <c r="F35" s="3">
        <v>10</v>
      </c>
      <c r="G35" s="3">
        <f t="shared" si="0"/>
        <v>355.4</v>
      </c>
      <c r="H35" s="8">
        <v>43469</v>
      </c>
      <c r="I35" s="3">
        <f t="shared" si="1"/>
        <v>1</v>
      </c>
      <c r="J35" s="3" t="s">
        <v>25</v>
      </c>
      <c r="K35" s="3">
        <v>7</v>
      </c>
    </row>
    <row r="36" spans="1:11" x14ac:dyDescent="0.25">
      <c r="A36" s="3">
        <v>144516085</v>
      </c>
      <c r="B36" s="3" t="s">
        <v>9</v>
      </c>
      <c r="C36" s="3" t="s">
        <v>15</v>
      </c>
      <c r="D36" s="3" t="s">
        <v>16</v>
      </c>
      <c r="E36" s="3">
        <v>70.739999999999995</v>
      </c>
      <c r="F36" s="3">
        <v>4</v>
      </c>
      <c r="G36" s="3">
        <f t="shared" si="0"/>
        <v>282.95999999999998</v>
      </c>
      <c r="H36" s="8">
        <v>43470</v>
      </c>
      <c r="I36" s="3">
        <f t="shared" si="1"/>
        <v>1</v>
      </c>
      <c r="J36" s="3" t="s">
        <v>17</v>
      </c>
      <c r="K36" s="3">
        <v>4.4000000000000004</v>
      </c>
    </row>
    <row r="37" spans="1:11" x14ac:dyDescent="0.25">
      <c r="A37" s="3">
        <v>209610206</v>
      </c>
      <c r="B37" s="3" t="s">
        <v>12</v>
      </c>
      <c r="C37" s="3" t="s">
        <v>10</v>
      </c>
      <c r="D37" s="3" t="s">
        <v>16</v>
      </c>
      <c r="E37" s="3">
        <v>42.91</v>
      </c>
      <c r="F37" s="3">
        <v>5</v>
      </c>
      <c r="G37" s="3">
        <f t="shared" si="0"/>
        <v>214.54999999999998</v>
      </c>
      <c r="H37" s="8">
        <v>43470</v>
      </c>
      <c r="I37" s="3">
        <f t="shared" si="1"/>
        <v>1</v>
      </c>
      <c r="J37" s="3" t="s">
        <v>25</v>
      </c>
      <c r="K37" s="3">
        <v>6.1</v>
      </c>
    </row>
    <row r="38" spans="1:11" x14ac:dyDescent="0.25">
      <c r="A38" s="3">
        <v>217581179</v>
      </c>
      <c r="B38" s="3" t="s">
        <v>9</v>
      </c>
      <c r="C38" s="3" t="s">
        <v>15</v>
      </c>
      <c r="D38" s="3" t="s">
        <v>16</v>
      </c>
      <c r="E38" s="3">
        <v>62.65</v>
      </c>
      <c r="F38" s="3">
        <v>4</v>
      </c>
      <c r="G38" s="3">
        <f t="shared" si="0"/>
        <v>250.6</v>
      </c>
      <c r="H38" s="8">
        <v>43470</v>
      </c>
      <c r="I38" s="3">
        <f t="shared" si="1"/>
        <v>1</v>
      </c>
      <c r="J38" s="3" t="s">
        <v>14</v>
      </c>
      <c r="K38" s="3">
        <v>4.2</v>
      </c>
    </row>
    <row r="39" spans="1:11" x14ac:dyDescent="0.25">
      <c r="A39" s="3">
        <v>339124827</v>
      </c>
      <c r="B39" s="3" t="s">
        <v>9</v>
      </c>
      <c r="C39" s="3" t="s">
        <v>10</v>
      </c>
      <c r="D39" s="3" t="s">
        <v>20</v>
      </c>
      <c r="E39" s="3">
        <v>73.959999999999994</v>
      </c>
      <c r="F39" s="3">
        <v>1</v>
      </c>
      <c r="G39" s="3">
        <f t="shared" si="0"/>
        <v>73.959999999999994</v>
      </c>
      <c r="H39" s="8">
        <v>43470</v>
      </c>
      <c r="I39" s="3">
        <f t="shared" si="1"/>
        <v>1</v>
      </c>
      <c r="J39" s="3" t="s">
        <v>17</v>
      </c>
      <c r="K39" s="3">
        <v>5</v>
      </c>
    </row>
    <row r="40" spans="1:11" x14ac:dyDescent="0.25">
      <c r="A40" s="3">
        <v>433087822</v>
      </c>
      <c r="B40" s="3" t="s">
        <v>12</v>
      </c>
      <c r="C40" s="3" t="s">
        <v>10</v>
      </c>
      <c r="D40" s="3" t="s">
        <v>11</v>
      </c>
      <c r="E40" s="3">
        <v>78.89</v>
      </c>
      <c r="F40" s="3">
        <v>7</v>
      </c>
      <c r="G40" s="3">
        <f t="shared" si="0"/>
        <v>552.23</v>
      </c>
      <c r="H40" s="8">
        <v>43470</v>
      </c>
      <c r="I40" s="3">
        <f t="shared" si="1"/>
        <v>1</v>
      </c>
      <c r="J40" s="3" t="s">
        <v>25</v>
      </c>
      <c r="K40" s="3">
        <v>7.5</v>
      </c>
    </row>
    <row r="41" spans="1:11" x14ac:dyDescent="0.25">
      <c r="A41" s="3">
        <v>489821237</v>
      </c>
      <c r="B41" s="3" t="s">
        <v>12</v>
      </c>
      <c r="C41" s="3" t="s">
        <v>10</v>
      </c>
      <c r="D41" s="3" t="s">
        <v>13</v>
      </c>
      <c r="E41" s="3">
        <v>93.88</v>
      </c>
      <c r="F41" s="3">
        <v>7</v>
      </c>
      <c r="G41" s="3">
        <f t="shared" si="0"/>
        <v>657.16</v>
      </c>
      <c r="H41" s="8">
        <v>43470</v>
      </c>
      <c r="I41" s="3">
        <f t="shared" si="1"/>
        <v>1</v>
      </c>
      <c r="J41" s="3" t="s">
        <v>17</v>
      </c>
      <c r="K41" s="3">
        <v>7.3</v>
      </c>
    </row>
    <row r="42" spans="1:11" x14ac:dyDescent="0.25">
      <c r="A42" s="3">
        <v>573988548</v>
      </c>
      <c r="B42" s="3" t="s">
        <v>9</v>
      </c>
      <c r="C42" s="3" t="s">
        <v>10</v>
      </c>
      <c r="D42" s="3" t="s">
        <v>20</v>
      </c>
      <c r="E42" s="3">
        <v>31.9</v>
      </c>
      <c r="F42" s="3">
        <v>1</v>
      </c>
      <c r="G42" s="3">
        <f t="shared" si="0"/>
        <v>31.9</v>
      </c>
      <c r="H42" s="8">
        <v>43470</v>
      </c>
      <c r="I42" s="3">
        <f t="shared" si="1"/>
        <v>1</v>
      </c>
      <c r="J42" s="3" t="s">
        <v>25</v>
      </c>
      <c r="K42" s="3">
        <v>9.1</v>
      </c>
    </row>
    <row r="43" spans="1:11" x14ac:dyDescent="0.25">
      <c r="A43" s="3">
        <v>628343388</v>
      </c>
      <c r="B43" s="3" t="s">
        <v>12</v>
      </c>
      <c r="C43" s="3" t="s">
        <v>15</v>
      </c>
      <c r="D43" s="3" t="s">
        <v>20</v>
      </c>
      <c r="E43" s="3">
        <v>27.38</v>
      </c>
      <c r="F43" s="3">
        <v>6</v>
      </c>
      <c r="G43" s="3">
        <f t="shared" si="0"/>
        <v>164.28</v>
      </c>
      <c r="H43" s="8">
        <v>43470</v>
      </c>
      <c r="I43" s="3">
        <f t="shared" si="1"/>
        <v>1</v>
      </c>
      <c r="J43" s="3" t="s">
        <v>17</v>
      </c>
      <c r="K43" s="3">
        <v>7.9</v>
      </c>
    </row>
    <row r="44" spans="1:11" x14ac:dyDescent="0.25">
      <c r="A44" s="3">
        <v>750678428</v>
      </c>
      <c r="B44" s="3" t="s">
        <v>9</v>
      </c>
      <c r="C44" s="3" t="s">
        <v>10</v>
      </c>
      <c r="D44" s="3" t="s">
        <v>11</v>
      </c>
      <c r="E44" s="3">
        <v>74.69</v>
      </c>
      <c r="F44" s="3">
        <v>7</v>
      </c>
      <c r="G44" s="3">
        <f t="shared" si="0"/>
        <v>522.82999999999993</v>
      </c>
      <c r="H44" s="8">
        <v>43470</v>
      </c>
      <c r="I44" s="3">
        <f t="shared" si="1"/>
        <v>1</v>
      </c>
      <c r="J44" s="3" t="s">
        <v>25</v>
      </c>
      <c r="K44" s="3">
        <v>9.1</v>
      </c>
    </row>
    <row r="45" spans="1:11" x14ac:dyDescent="0.25">
      <c r="A45" s="3">
        <v>801880346</v>
      </c>
      <c r="B45" s="3" t="s">
        <v>12</v>
      </c>
      <c r="C45" s="3" t="s">
        <v>10</v>
      </c>
      <c r="D45" s="3" t="s">
        <v>20</v>
      </c>
      <c r="E45" s="3">
        <v>76.06</v>
      </c>
      <c r="F45" s="3">
        <v>3</v>
      </c>
      <c r="G45" s="3">
        <f t="shared" si="0"/>
        <v>228.18</v>
      </c>
      <c r="H45" s="8">
        <v>43470</v>
      </c>
      <c r="I45" s="3">
        <f t="shared" si="1"/>
        <v>1</v>
      </c>
      <c r="J45" s="3" t="s">
        <v>17</v>
      </c>
      <c r="K45" s="3">
        <v>9.8000000000000007</v>
      </c>
    </row>
    <row r="46" spans="1:11" x14ac:dyDescent="0.25">
      <c r="A46" s="3">
        <v>841188232</v>
      </c>
      <c r="B46" s="3" t="s">
        <v>12</v>
      </c>
      <c r="C46" s="3" t="s">
        <v>10</v>
      </c>
      <c r="D46" s="3" t="s">
        <v>19</v>
      </c>
      <c r="E46" s="3">
        <v>71.2</v>
      </c>
      <c r="F46" s="3">
        <v>1</v>
      </c>
      <c r="G46" s="3">
        <f t="shared" si="0"/>
        <v>71.2</v>
      </c>
      <c r="H46" s="8">
        <v>43470</v>
      </c>
      <c r="I46" s="3">
        <f t="shared" si="1"/>
        <v>1</v>
      </c>
      <c r="J46" s="3" t="s">
        <v>17</v>
      </c>
      <c r="K46" s="3">
        <v>9.1999999999999993</v>
      </c>
    </row>
    <row r="47" spans="1:11" x14ac:dyDescent="0.25">
      <c r="A47" s="3">
        <v>843014703</v>
      </c>
      <c r="B47" s="3" t="s">
        <v>9</v>
      </c>
      <c r="C47" s="3" t="s">
        <v>10</v>
      </c>
      <c r="D47" s="3" t="s">
        <v>16</v>
      </c>
      <c r="E47" s="3">
        <v>35.380000000000003</v>
      </c>
      <c r="F47" s="3">
        <v>9</v>
      </c>
      <c r="G47" s="3">
        <f t="shared" si="0"/>
        <v>318.42</v>
      </c>
      <c r="H47" s="8">
        <v>43470</v>
      </c>
      <c r="I47" s="3">
        <f t="shared" si="1"/>
        <v>1</v>
      </c>
      <c r="J47" s="3" t="s">
        <v>17</v>
      </c>
      <c r="K47" s="3">
        <v>9.6</v>
      </c>
    </row>
    <row r="48" spans="1:11" x14ac:dyDescent="0.25">
      <c r="A48" s="3">
        <v>393652792</v>
      </c>
      <c r="B48" s="3" t="s">
        <v>12</v>
      </c>
      <c r="C48" s="3" t="s">
        <v>15</v>
      </c>
      <c r="D48" s="3" t="s">
        <v>19</v>
      </c>
      <c r="E48" s="3">
        <v>89.48</v>
      </c>
      <c r="F48" s="3">
        <v>10</v>
      </c>
      <c r="G48" s="3">
        <f t="shared" si="0"/>
        <v>894.80000000000007</v>
      </c>
      <c r="H48" s="8">
        <v>43471</v>
      </c>
      <c r="I48" s="3">
        <f t="shared" si="1"/>
        <v>1</v>
      </c>
      <c r="J48" s="3" t="s">
        <v>17</v>
      </c>
      <c r="K48" s="3">
        <v>9.6</v>
      </c>
    </row>
    <row r="49" spans="1:11" x14ac:dyDescent="0.25">
      <c r="A49" s="3">
        <v>490291201</v>
      </c>
      <c r="B49" s="3" t="s">
        <v>12</v>
      </c>
      <c r="C49" s="3" t="s">
        <v>10</v>
      </c>
      <c r="D49" s="3" t="s">
        <v>18</v>
      </c>
      <c r="E49" s="3">
        <v>15.34</v>
      </c>
      <c r="F49" s="3">
        <v>1</v>
      </c>
      <c r="G49" s="3">
        <f t="shared" si="0"/>
        <v>15.34</v>
      </c>
      <c r="H49" s="8">
        <v>43471</v>
      </c>
      <c r="I49" s="3">
        <f t="shared" si="1"/>
        <v>1</v>
      </c>
      <c r="J49" s="3" t="s">
        <v>14</v>
      </c>
      <c r="K49" s="3">
        <v>6.5</v>
      </c>
    </row>
    <row r="50" spans="1:11" x14ac:dyDescent="0.25">
      <c r="A50" s="3">
        <v>662722873</v>
      </c>
      <c r="B50" s="3" t="s">
        <v>12</v>
      </c>
      <c r="C50" s="3" t="s">
        <v>10</v>
      </c>
      <c r="D50" s="3" t="s">
        <v>19</v>
      </c>
      <c r="E50" s="3">
        <v>40.94</v>
      </c>
      <c r="F50" s="3">
        <v>5</v>
      </c>
      <c r="G50" s="3">
        <f t="shared" si="0"/>
        <v>204.7</v>
      </c>
      <c r="H50" s="8">
        <v>43471</v>
      </c>
      <c r="I50" s="3">
        <f t="shared" si="1"/>
        <v>1</v>
      </c>
      <c r="J50" s="3" t="s">
        <v>25</v>
      </c>
      <c r="K50" s="3">
        <v>9.9</v>
      </c>
    </row>
    <row r="51" spans="1:11" x14ac:dyDescent="0.25">
      <c r="A51" s="3">
        <v>704116354</v>
      </c>
      <c r="B51" s="3" t="s">
        <v>9</v>
      </c>
      <c r="C51" s="3" t="s">
        <v>15</v>
      </c>
      <c r="D51" s="3" t="s">
        <v>16</v>
      </c>
      <c r="E51" s="3">
        <v>58.9</v>
      </c>
      <c r="F51" s="3">
        <v>8</v>
      </c>
      <c r="G51" s="3">
        <f t="shared" si="0"/>
        <v>471.2</v>
      </c>
      <c r="H51" s="8">
        <v>43471</v>
      </c>
      <c r="I51" s="3">
        <f t="shared" si="1"/>
        <v>1</v>
      </c>
      <c r="J51" s="3" t="s">
        <v>14</v>
      </c>
      <c r="K51" s="3">
        <v>8.9</v>
      </c>
    </row>
    <row r="52" spans="1:11" x14ac:dyDescent="0.25">
      <c r="A52" s="3">
        <v>729062010</v>
      </c>
      <c r="B52" s="3" t="s">
        <v>9</v>
      </c>
      <c r="C52" s="3" t="s">
        <v>15</v>
      </c>
      <c r="D52" s="3" t="s">
        <v>11</v>
      </c>
      <c r="E52" s="3">
        <v>80.47</v>
      </c>
      <c r="F52" s="3">
        <v>9</v>
      </c>
      <c r="G52" s="3">
        <f t="shared" si="0"/>
        <v>724.23</v>
      </c>
      <c r="H52" s="8">
        <v>43471</v>
      </c>
      <c r="I52" s="3">
        <f t="shared" si="1"/>
        <v>1</v>
      </c>
      <c r="J52" s="3" t="s">
        <v>14</v>
      </c>
      <c r="K52" s="3">
        <v>9.1999999999999993</v>
      </c>
    </row>
    <row r="53" spans="1:11" x14ac:dyDescent="0.25">
      <c r="A53" s="3">
        <v>826588051</v>
      </c>
      <c r="B53" s="3" t="s">
        <v>12</v>
      </c>
      <c r="C53" s="3" t="s">
        <v>15</v>
      </c>
      <c r="D53" s="3" t="s">
        <v>16</v>
      </c>
      <c r="E53" s="3">
        <v>62.19</v>
      </c>
      <c r="F53" s="3">
        <v>4</v>
      </c>
      <c r="G53" s="3">
        <f t="shared" si="0"/>
        <v>248.76</v>
      </c>
      <c r="H53" s="8">
        <v>43471</v>
      </c>
      <c r="I53" s="3">
        <f t="shared" si="1"/>
        <v>1</v>
      </c>
      <c r="J53" s="3" t="s">
        <v>25</v>
      </c>
      <c r="K53" s="3">
        <v>4.3</v>
      </c>
    </row>
    <row r="54" spans="1:11" x14ac:dyDescent="0.25">
      <c r="A54" s="3">
        <v>834259262</v>
      </c>
      <c r="B54" s="3" t="s">
        <v>12</v>
      </c>
      <c r="C54" s="3" t="s">
        <v>10</v>
      </c>
      <c r="D54" s="3" t="s">
        <v>20</v>
      </c>
      <c r="E54" s="3">
        <v>81.680000000000007</v>
      </c>
      <c r="F54" s="3">
        <v>4</v>
      </c>
      <c r="G54" s="3">
        <f t="shared" si="0"/>
        <v>326.72000000000003</v>
      </c>
      <c r="H54" s="8">
        <v>43471</v>
      </c>
      <c r="I54" s="3">
        <f t="shared" si="1"/>
        <v>1</v>
      </c>
      <c r="J54" s="3" t="s">
        <v>14</v>
      </c>
      <c r="K54" s="3">
        <v>9.1</v>
      </c>
    </row>
    <row r="55" spans="1:11" x14ac:dyDescent="0.25">
      <c r="A55" s="3">
        <v>846100341</v>
      </c>
      <c r="B55" s="3" t="s">
        <v>12</v>
      </c>
      <c r="C55" s="3" t="s">
        <v>10</v>
      </c>
      <c r="D55" s="3" t="s">
        <v>20</v>
      </c>
      <c r="E55" s="3">
        <v>42.57</v>
      </c>
      <c r="F55" s="3">
        <v>7</v>
      </c>
      <c r="G55" s="3">
        <f t="shared" si="0"/>
        <v>297.99</v>
      </c>
      <c r="H55" s="8">
        <v>43471</v>
      </c>
      <c r="I55" s="3">
        <f t="shared" si="1"/>
        <v>1</v>
      </c>
      <c r="J55" s="3" t="s">
        <v>14</v>
      </c>
      <c r="K55" s="3">
        <v>6.8</v>
      </c>
    </row>
    <row r="56" spans="1:11" x14ac:dyDescent="0.25">
      <c r="A56" s="3">
        <v>852822749</v>
      </c>
      <c r="B56" s="3" t="s">
        <v>12</v>
      </c>
      <c r="C56" s="3" t="s">
        <v>15</v>
      </c>
      <c r="D56" s="3" t="s">
        <v>18</v>
      </c>
      <c r="E56" s="3">
        <v>64.59</v>
      </c>
      <c r="F56" s="3">
        <v>4</v>
      </c>
      <c r="G56" s="3">
        <f t="shared" si="0"/>
        <v>258.36</v>
      </c>
      <c r="H56" s="8">
        <v>43471</v>
      </c>
      <c r="I56" s="3">
        <f t="shared" si="1"/>
        <v>1</v>
      </c>
      <c r="J56" s="3" t="s">
        <v>25</v>
      </c>
      <c r="K56" s="3">
        <v>9.3000000000000007</v>
      </c>
    </row>
    <row r="57" spans="1:11" x14ac:dyDescent="0.25">
      <c r="A57" s="3">
        <v>109282512</v>
      </c>
      <c r="B57" s="3" t="s">
        <v>9</v>
      </c>
      <c r="C57" s="3" t="s">
        <v>10</v>
      </c>
      <c r="D57" s="3" t="s">
        <v>20</v>
      </c>
      <c r="E57" s="3">
        <v>97.61</v>
      </c>
      <c r="F57" s="3">
        <v>6</v>
      </c>
      <c r="G57" s="3">
        <f t="shared" si="0"/>
        <v>585.66</v>
      </c>
      <c r="H57" s="8">
        <v>43472</v>
      </c>
      <c r="I57" s="3">
        <f t="shared" si="1"/>
        <v>1</v>
      </c>
      <c r="J57" s="3" t="s">
        <v>25</v>
      </c>
      <c r="K57" s="3">
        <v>9.9</v>
      </c>
    </row>
    <row r="58" spans="1:11" x14ac:dyDescent="0.25">
      <c r="A58" s="3">
        <v>126541082</v>
      </c>
      <c r="B58" s="3" t="s">
        <v>9</v>
      </c>
      <c r="C58" s="3" t="s">
        <v>10</v>
      </c>
      <c r="D58" s="3" t="s">
        <v>16</v>
      </c>
      <c r="E58" s="3">
        <v>21.54</v>
      </c>
      <c r="F58" s="3">
        <v>9</v>
      </c>
      <c r="G58" s="3">
        <f t="shared" si="0"/>
        <v>193.85999999999999</v>
      </c>
      <c r="H58" s="8">
        <v>43472</v>
      </c>
      <c r="I58" s="3">
        <f t="shared" si="1"/>
        <v>1</v>
      </c>
      <c r="J58" s="3" t="s">
        <v>17</v>
      </c>
      <c r="K58" s="3">
        <v>8.8000000000000007</v>
      </c>
    </row>
    <row r="59" spans="1:11" x14ac:dyDescent="0.25">
      <c r="A59" s="3">
        <v>232162483</v>
      </c>
      <c r="B59" s="3" t="s">
        <v>9</v>
      </c>
      <c r="C59" s="3" t="s">
        <v>10</v>
      </c>
      <c r="D59" s="3" t="s">
        <v>18</v>
      </c>
      <c r="E59" s="3">
        <v>68.12</v>
      </c>
      <c r="F59" s="3">
        <v>1</v>
      </c>
      <c r="G59" s="3">
        <f t="shared" si="0"/>
        <v>68.12</v>
      </c>
      <c r="H59" s="8">
        <v>43472</v>
      </c>
      <c r="I59" s="3">
        <f t="shared" si="1"/>
        <v>1</v>
      </c>
      <c r="J59" s="3" t="s">
        <v>25</v>
      </c>
      <c r="K59" s="3">
        <v>6.8</v>
      </c>
    </row>
    <row r="60" spans="1:11" x14ac:dyDescent="0.25">
      <c r="A60" s="3">
        <v>390316381</v>
      </c>
      <c r="B60" s="3" t="s">
        <v>12</v>
      </c>
      <c r="C60" s="3" t="s">
        <v>15</v>
      </c>
      <c r="D60" s="3" t="s">
        <v>19</v>
      </c>
      <c r="E60" s="3">
        <v>27.22</v>
      </c>
      <c r="F60" s="3">
        <v>3</v>
      </c>
      <c r="G60" s="3">
        <f t="shared" si="0"/>
        <v>81.66</v>
      </c>
      <c r="H60" s="8">
        <v>43472</v>
      </c>
      <c r="I60" s="3">
        <f t="shared" si="1"/>
        <v>1</v>
      </c>
      <c r="J60" s="3" t="s">
        <v>14</v>
      </c>
      <c r="K60" s="3">
        <v>7.3</v>
      </c>
    </row>
    <row r="61" spans="1:11" x14ac:dyDescent="0.25">
      <c r="A61" s="3">
        <v>526868552</v>
      </c>
      <c r="B61" s="3" t="s">
        <v>9</v>
      </c>
      <c r="C61" s="3" t="s">
        <v>10</v>
      </c>
      <c r="D61" s="3" t="s">
        <v>16</v>
      </c>
      <c r="E61" s="3">
        <v>21.82</v>
      </c>
      <c r="F61" s="3">
        <v>10</v>
      </c>
      <c r="G61" s="3">
        <f t="shared" si="0"/>
        <v>218.2</v>
      </c>
      <c r="H61" s="8">
        <v>43472</v>
      </c>
      <c r="I61" s="3">
        <f t="shared" si="1"/>
        <v>1</v>
      </c>
      <c r="J61" s="3" t="s">
        <v>14</v>
      </c>
      <c r="K61" s="3">
        <v>7.1</v>
      </c>
    </row>
    <row r="62" spans="1:11" x14ac:dyDescent="0.25">
      <c r="A62" s="3">
        <v>541488554</v>
      </c>
      <c r="B62" s="3" t="s">
        <v>12</v>
      </c>
      <c r="C62" s="3" t="s">
        <v>15</v>
      </c>
      <c r="D62" s="3" t="s">
        <v>18</v>
      </c>
      <c r="E62" s="3">
        <v>60.95</v>
      </c>
      <c r="F62" s="3">
        <v>9</v>
      </c>
      <c r="G62" s="3">
        <f t="shared" si="0"/>
        <v>548.55000000000007</v>
      </c>
      <c r="H62" s="8">
        <v>43472</v>
      </c>
      <c r="I62" s="3">
        <f t="shared" si="1"/>
        <v>1</v>
      </c>
      <c r="J62" s="3" t="s">
        <v>17</v>
      </c>
      <c r="K62" s="3">
        <v>6</v>
      </c>
    </row>
    <row r="63" spans="1:11" x14ac:dyDescent="0.25">
      <c r="A63" s="3">
        <v>566195475</v>
      </c>
      <c r="B63" s="3" t="s">
        <v>12</v>
      </c>
      <c r="C63" s="3" t="s">
        <v>15</v>
      </c>
      <c r="D63" s="3" t="s">
        <v>20</v>
      </c>
      <c r="E63" s="3">
        <v>47.97</v>
      </c>
      <c r="F63" s="3">
        <v>7</v>
      </c>
      <c r="G63" s="3">
        <f t="shared" si="0"/>
        <v>335.78999999999996</v>
      </c>
      <c r="H63" s="8">
        <v>43472</v>
      </c>
      <c r="I63" s="3">
        <f t="shared" si="1"/>
        <v>1</v>
      </c>
      <c r="J63" s="3" t="s">
        <v>14</v>
      </c>
      <c r="K63" s="3">
        <v>6.2</v>
      </c>
    </row>
    <row r="64" spans="1:11" x14ac:dyDescent="0.25">
      <c r="A64" s="3">
        <v>799711548</v>
      </c>
      <c r="B64" s="3" t="s">
        <v>9</v>
      </c>
      <c r="C64" s="3" t="s">
        <v>15</v>
      </c>
      <c r="D64" s="3" t="s">
        <v>13</v>
      </c>
      <c r="E64" s="3">
        <v>77.72</v>
      </c>
      <c r="F64" s="3">
        <v>4</v>
      </c>
      <c r="G64" s="3">
        <f t="shared" si="0"/>
        <v>310.88</v>
      </c>
      <c r="H64" s="8">
        <v>43472</v>
      </c>
      <c r="I64" s="3">
        <f t="shared" si="1"/>
        <v>1</v>
      </c>
      <c r="J64" s="3" t="s">
        <v>17</v>
      </c>
      <c r="K64" s="3">
        <v>8.8000000000000007</v>
      </c>
    </row>
    <row r="65" spans="1:11" x14ac:dyDescent="0.25">
      <c r="A65" s="3">
        <v>889049723</v>
      </c>
      <c r="B65" s="3" t="s">
        <v>9</v>
      </c>
      <c r="C65" s="3" t="s">
        <v>10</v>
      </c>
      <c r="D65" s="3" t="s">
        <v>19</v>
      </c>
      <c r="E65" s="3">
        <v>89.14</v>
      </c>
      <c r="F65" s="3">
        <v>4</v>
      </c>
      <c r="G65" s="3">
        <f t="shared" si="0"/>
        <v>356.56</v>
      </c>
      <c r="H65" s="8">
        <v>43472</v>
      </c>
      <c r="I65" s="3">
        <f t="shared" si="1"/>
        <v>1</v>
      </c>
      <c r="J65" s="3" t="s">
        <v>17</v>
      </c>
      <c r="K65" s="3">
        <v>7.8</v>
      </c>
    </row>
    <row r="66" spans="1:11" x14ac:dyDescent="0.25">
      <c r="A66" s="3">
        <v>124311458</v>
      </c>
      <c r="B66" s="3" t="s">
        <v>9</v>
      </c>
      <c r="C66" s="3" t="s">
        <v>10</v>
      </c>
      <c r="D66" s="3" t="s">
        <v>13</v>
      </c>
      <c r="E66" s="3">
        <v>79.59</v>
      </c>
      <c r="F66" s="3">
        <v>3</v>
      </c>
      <c r="G66" s="3">
        <f t="shared" ref="G66:G129" si="2">E66*F66</f>
        <v>238.77</v>
      </c>
      <c r="H66" s="8">
        <v>43473</v>
      </c>
      <c r="I66" s="3">
        <f t="shared" si="1"/>
        <v>1</v>
      </c>
      <c r="J66" s="3" t="s">
        <v>14</v>
      </c>
      <c r="K66" s="3">
        <v>6.6</v>
      </c>
    </row>
    <row r="67" spans="1:11" x14ac:dyDescent="0.25">
      <c r="A67" s="3">
        <v>189089157</v>
      </c>
      <c r="B67" s="3" t="s">
        <v>12</v>
      </c>
      <c r="C67" s="3" t="s">
        <v>10</v>
      </c>
      <c r="D67" s="3" t="s">
        <v>20</v>
      </c>
      <c r="E67" s="3">
        <v>31.73</v>
      </c>
      <c r="F67" s="3">
        <v>9</v>
      </c>
      <c r="G67" s="3">
        <f t="shared" si="2"/>
        <v>285.57</v>
      </c>
      <c r="H67" s="8">
        <v>43473</v>
      </c>
      <c r="I67" s="3">
        <f t="shared" ref="I67:I130" si="3">MONTH(H67)</f>
        <v>1</v>
      </c>
      <c r="J67" s="3" t="s">
        <v>17</v>
      </c>
      <c r="K67" s="3">
        <v>5.9</v>
      </c>
    </row>
    <row r="68" spans="1:11" x14ac:dyDescent="0.25">
      <c r="A68" s="3">
        <v>192987397</v>
      </c>
      <c r="B68" s="3" t="s">
        <v>12</v>
      </c>
      <c r="C68" s="3" t="s">
        <v>15</v>
      </c>
      <c r="D68" s="3" t="s">
        <v>20</v>
      </c>
      <c r="E68" s="3">
        <v>12.78</v>
      </c>
      <c r="F68" s="3">
        <v>1</v>
      </c>
      <c r="G68" s="3">
        <f t="shared" si="2"/>
        <v>12.78</v>
      </c>
      <c r="H68" s="8">
        <v>43473</v>
      </c>
      <c r="I68" s="3">
        <f t="shared" si="3"/>
        <v>1</v>
      </c>
      <c r="J68" s="3" t="s">
        <v>25</v>
      </c>
      <c r="K68" s="3">
        <v>9.5</v>
      </c>
    </row>
    <row r="69" spans="1:11" x14ac:dyDescent="0.25">
      <c r="A69" s="3">
        <v>241965076</v>
      </c>
      <c r="B69" s="3" t="s">
        <v>9</v>
      </c>
      <c r="C69" s="3" t="s">
        <v>10</v>
      </c>
      <c r="D69" s="3" t="s">
        <v>16</v>
      </c>
      <c r="E69" s="3">
        <v>49.1</v>
      </c>
      <c r="F69" s="3">
        <v>2</v>
      </c>
      <c r="G69" s="3">
        <f t="shared" si="2"/>
        <v>98.2</v>
      </c>
      <c r="H69" s="8">
        <v>43473</v>
      </c>
      <c r="I69" s="3">
        <f t="shared" si="3"/>
        <v>1</v>
      </c>
      <c r="J69" s="3" t="s">
        <v>17</v>
      </c>
      <c r="K69" s="3">
        <v>6.4</v>
      </c>
    </row>
    <row r="70" spans="1:11" x14ac:dyDescent="0.25">
      <c r="A70" s="3">
        <v>257607754</v>
      </c>
      <c r="B70" s="3" t="s">
        <v>12</v>
      </c>
      <c r="C70" s="3" t="s">
        <v>10</v>
      </c>
      <c r="D70" s="3" t="s">
        <v>13</v>
      </c>
      <c r="E70" s="3">
        <v>50.23</v>
      </c>
      <c r="F70" s="3">
        <v>4</v>
      </c>
      <c r="G70" s="3">
        <f t="shared" si="2"/>
        <v>200.92</v>
      </c>
      <c r="H70" s="8">
        <v>43473</v>
      </c>
      <c r="I70" s="3">
        <f t="shared" si="3"/>
        <v>1</v>
      </c>
      <c r="J70" s="3" t="s">
        <v>14</v>
      </c>
      <c r="K70" s="3">
        <v>9</v>
      </c>
    </row>
    <row r="71" spans="1:11" x14ac:dyDescent="0.25">
      <c r="A71" s="3">
        <v>387494215</v>
      </c>
      <c r="B71" s="3" t="s">
        <v>9</v>
      </c>
      <c r="C71" s="3" t="s">
        <v>10</v>
      </c>
      <c r="D71" s="3" t="s">
        <v>18</v>
      </c>
      <c r="E71" s="3">
        <v>48.5</v>
      </c>
      <c r="F71" s="3">
        <v>3</v>
      </c>
      <c r="G71" s="3">
        <f t="shared" si="2"/>
        <v>145.5</v>
      </c>
      <c r="H71" s="8">
        <v>43473</v>
      </c>
      <c r="I71" s="3">
        <f t="shared" si="3"/>
        <v>1</v>
      </c>
      <c r="J71" s="3" t="s">
        <v>14</v>
      </c>
      <c r="K71" s="3">
        <v>6.7</v>
      </c>
    </row>
    <row r="72" spans="1:11" x14ac:dyDescent="0.25">
      <c r="A72" s="3">
        <v>442446497</v>
      </c>
      <c r="B72" s="3" t="s">
        <v>9</v>
      </c>
      <c r="C72" s="3" t="s">
        <v>15</v>
      </c>
      <c r="D72" s="3" t="s">
        <v>16</v>
      </c>
      <c r="E72" s="3">
        <v>55.57</v>
      </c>
      <c r="F72" s="3">
        <v>3</v>
      </c>
      <c r="G72" s="3">
        <f t="shared" si="2"/>
        <v>166.71</v>
      </c>
      <c r="H72" s="8">
        <v>43473</v>
      </c>
      <c r="I72" s="3">
        <f t="shared" si="3"/>
        <v>1</v>
      </c>
      <c r="J72" s="3" t="s">
        <v>17</v>
      </c>
      <c r="K72" s="3">
        <v>5.9</v>
      </c>
    </row>
    <row r="73" spans="1:11" x14ac:dyDescent="0.25">
      <c r="A73" s="3">
        <v>457131708</v>
      </c>
      <c r="B73" s="3" t="s">
        <v>9</v>
      </c>
      <c r="C73" s="3" t="s">
        <v>15</v>
      </c>
      <c r="D73" s="3" t="s">
        <v>20</v>
      </c>
      <c r="E73" s="3">
        <v>65.23</v>
      </c>
      <c r="F73" s="3">
        <v>10</v>
      </c>
      <c r="G73" s="3">
        <f t="shared" si="2"/>
        <v>652.30000000000007</v>
      </c>
      <c r="H73" s="8">
        <v>43473</v>
      </c>
      <c r="I73" s="3">
        <f t="shared" si="3"/>
        <v>1</v>
      </c>
      <c r="J73" s="3" t="s">
        <v>17</v>
      </c>
      <c r="K73" s="3">
        <v>5.2</v>
      </c>
    </row>
    <row r="74" spans="1:11" x14ac:dyDescent="0.25">
      <c r="A74" s="3">
        <v>484228230</v>
      </c>
      <c r="B74" s="3" t="s">
        <v>9</v>
      </c>
      <c r="C74" s="3" t="s">
        <v>10</v>
      </c>
      <c r="D74" s="3" t="s">
        <v>20</v>
      </c>
      <c r="E74" s="3">
        <v>51.89</v>
      </c>
      <c r="F74" s="3">
        <v>7</v>
      </c>
      <c r="G74" s="3">
        <f t="shared" si="2"/>
        <v>363.23</v>
      </c>
      <c r="H74" s="8">
        <v>43473</v>
      </c>
      <c r="I74" s="3">
        <f t="shared" si="3"/>
        <v>1</v>
      </c>
      <c r="J74" s="3" t="s">
        <v>14</v>
      </c>
      <c r="K74" s="3">
        <v>4.5</v>
      </c>
    </row>
    <row r="75" spans="1:11" x14ac:dyDescent="0.25">
      <c r="A75" s="3">
        <v>490950021</v>
      </c>
      <c r="B75" s="3" t="s">
        <v>9</v>
      </c>
      <c r="C75" s="3" t="s">
        <v>10</v>
      </c>
      <c r="D75" s="3" t="s">
        <v>19</v>
      </c>
      <c r="E75" s="3">
        <v>33.21</v>
      </c>
      <c r="F75" s="3">
        <v>10</v>
      </c>
      <c r="G75" s="3">
        <f t="shared" si="2"/>
        <v>332.1</v>
      </c>
      <c r="H75" s="8">
        <v>43473</v>
      </c>
      <c r="I75" s="3">
        <f t="shared" si="3"/>
        <v>1</v>
      </c>
      <c r="J75" s="3" t="s">
        <v>25</v>
      </c>
      <c r="K75" s="3">
        <v>6</v>
      </c>
    </row>
    <row r="76" spans="1:11" x14ac:dyDescent="0.25">
      <c r="A76" s="3">
        <v>571940759</v>
      </c>
      <c r="B76" s="3" t="s">
        <v>9</v>
      </c>
      <c r="C76" s="3" t="s">
        <v>10</v>
      </c>
      <c r="D76" s="3" t="s">
        <v>19</v>
      </c>
      <c r="E76" s="3">
        <v>74.599999999999994</v>
      </c>
      <c r="F76" s="3">
        <v>10</v>
      </c>
      <c r="G76" s="3">
        <f t="shared" si="2"/>
        <v>746</v>
      </c>
      <c r="H76" s="8">
        <v>43473</v>
      </c>
      <c r="I76" s="3">
        <f t="shared" si="3"/>
        <v>1</v>
      </c>
      <c r="J76" s="3" t="s">
        <v>14</v>
      </c>
      <c r="K76" s="3">
        <v>9.5</v>
      </c>
    </row>
    <row r="77" spans="1:11" x14ac:dyDescent="0.25">
      <c r="A77" s="3">
        <v>631341880</v>
      </c>
      <c r="B77" s="3" t="s">
        <v>9</v>
      </c>
      <c r="C77" s="3" t="s">
        <v>15</v>
      </c>
      <c r="D77" s="3" t="s">
        <v>19</v>
      </c>
      <c r="E77" s="3">
        <v>24.31</v>
      </c>
      <c r="F77" s="3">
        <v>3</v>
      </c>
      <c r="G77" s="3">
        <f t="shared" si="2"/>
        <v>72.929999999999993</v>
      </c>
      <c r="H77" s="8">
        <v>43473</v>
      </c>
      <c r="I77" s="3">
        <f t="shared" si="3"/>
        <v>1</v>
      </c>
      <c r="J77" s="3" t="s">
        <v>17</v>
      </c>
      <c r="K77" s="3">
        <v>4.3</v>
      </c>
    </row>
    <row r="78" spans="1:11" x14ac:dyDescent="0.25">
      <c r="A78" s="3">
        <v>663869076</v>
      </c>
      <c r="B78" s="3" t="s">
        <v>9</v>
      </c>
      <c r="C78" s="3" t="s">
        <v>10</v>
      </c>
      <c r="D78" s="3" t="s">
        <v>19</v>
      </c>
      <c r="E78" s="3">
        <v>68.540000000000006</v>
      </c>
      <c r="F78" s="3">
        <v>8</v>
      </c>
      <c r="G78" s="3">
        <f t="shared" si="2"/>
        <v>548.32000000000005</v>
      </c>
      <c r="H78" s="8">
        <v>43473</v>
      </c>
      <c r="I78" s="3">
        <f t="shared" si="3"/>
        <v>1</v>
      </c>
      <c r="J78" s="3" t="s">
        <v>25</v>
      </c>
      <c r="K78" s="3">
        <v>8.5</v>
      </c>
    </row>
    <row r="79" spans="1:11" x14ac:dyDescent="0.25">
      <c r="A79" s="3">
        <v>674159296</v>
      </c>
      <c r="B79" s="3" t="s">
        <v>12</v>
      </c>
      <c r="C79" s="3" t="s">
        <v>15</v>
      </c>
      <c r="D79" s="3" t="s">
        <v>18</v>
      </c>
      <c r="E79" s="3">
        <v>37.14</v>
      </c>
      <c r="F79" s="3">
        <v>5</v>
      </c>
      <c r="G79" s="3">
        <f t="shared" si="2"/>
        <v>185.7</v>
      </c>
      <c r="H79" s="8">
        <v>43473</v>
      </c>
      <c r="I79" s="3">
        <f t="shared" si="3"/>
        <v>1</v>
      </c>
      <c r="J79" s="3" t="s">
        <v>25</v>
      </c>
      <c r="K79" s="3">
        <v>5</v>
      </c>
    </row>
    <row r="80" spans="1:11" x14ac:dyDescent="0.25">
      <c r="A80" s="3">
        <v>750579686</v>
      </c>
      <c r="B80" s="3" t="s">
        <v>12</v>
      </c>
      <c r="C80" s="3" t="s">
        <v>10</v>
      </c>
      <c r="D80" s="3" t="s">
        <v>16</v>
      </c>
      <c r="E80" s="3">
        <v>45.38</v>
      </c>
      <c r="F80" s="3">
        <v>4</v>
      </c>
      <c r="G80" s="3">
        <f t="shared" si="2"/>
        <v>181.52</v>
      </c>
      <c r="H80" s="8">
        <v>43473</v>
      </c>
      <c r="I80" s="3">
        <f t="shared" si="3"/>
        <v>1</v>
      </c>
      <c r="J80" s="3" t="s">
        <v>17</v>
      </c>
      <c r="K80" s="3">
        <v>8.6999999999999993</v>
      </c>
    </row>
    <row r="81" spans="1:11" x14ac:dyDescent="0.25">
      <c r="A81" s="3">
        <v>767974650</v>
      </c>
      <c r="B81" s="3" t="s">
        <v>9</v>
      </c>
      <c r="C81" s="3" t="s">
        <v>10</v>
      </c>
      <c r="D81" s="3" t="s">
        <v>18</v>
      </c>
      <c r="E81" s="3">
        <v>64.83</v>
      </c>
      <c r="F81" s="3">
        <v>2</v>
      </c>
      <c r="G81" s="3">
        <f t="shared" si="2"/>
        <v>129.66</v>
      </c>
      <c r="H81" s="8">
        <v>43473</v>
      </c>
      <c r="I81" s="3">
        <f t="shared" si="3"/>
        <v>1</v>
      </c>
      <c r="J81" s="3" t="s">
        <v>17</v>
      </c>
      <c r="K81" s="3">
        <v>8</v>
      </c>
    </row>
    <row r="82" spans="1:11" x14ac:dyDescent="0.25">
      <c r="A82" s="3">
        <v>840765966</v>
      </c>
      <c r="B82" s="3" t="s">
        <v>9</v>
      </c>
      <c r="C82" s="3" t="s">
        <v>15</v>
      </c>
      <c r="D82" s="3" t="s">
        <v>18</v>
      </c>
      <c r="E82" s="3">
        <v>12.76</v>
      </c>
      <c r="F82" s="3">
        <v>2</v>
      </c>
      <c r="G82" s="3">
        <f t="shared" si="2"/>
        <v>25.52</v>
      </c>
      <c r="H82" s="8">
        <v>43473</v>
      </c>
      <c r="I82" s="3">
        <f t="shared" si="3"/>
        <v>1</v>
      </c>
      <c r="J82" s="3" t="s">
        <v>25</v>
      </c>
      <c r="K82" s="3">
        <v>7.8</v>
      </c>
    </row>
    <row r="83" spans="1:11" x14ac:dyDescent="0.25">
      <c r="A83" s="3">
        <v>845946841</v>
      </c>
      <c r="B83" s="3" t="s">
        <v>9</v>
      </c>
      <c r="C83" s="3" t="s">
        <v>10</v>
      </c>
      <c r="D83" s="3" t="s">
        <v>19</v>
      </c>
      <c r="E83" s="3">
        <v>72.88</v>
      </c>
      <c r="F83" s="3">
        <v>9</v>
      </c>
      <c r="G83" s="3">
        <f t="shared" si="2"/>
        <v>655.92</v>
      </c>
      <c r="H83" s="8">
        <v>43473</v>
      </c>
      <c r="I83" s="3">
        <f t="shared" si="3"/>
        <v>1</v>
      </c>
      <c r="J83" s="3" t="s">
        <v>14</v>
      </c>
      <c r="K83" s="3">
        <v>4</v>
      </c>
    </row>
    <row r="84" spans="1:11" x14ac:dyDescent="0.25">
      <c r="A84" s="3">
        <v>189405216</v>
      </c>
      <c r="B84" s="3" t="s">
        <v>12</v>
      </c>
      <c r="C84" s="3" t="s">
        <v>15</v>
      </c>
      <c r="D84" s="3" t="s">
        <v>13</v>
      </c>
      <c r="E84" s="3">
        <v>96.37</v>
      </c>
      <c r="F84" s="3">
        <v>7</v>
      </c>
      <c r="G84" s="3">
        <f t="shared" si="2"/>
        <v>674.59</v>
      </c>
      <c r="H84" s="8">
        <v>43474</v>
      </c>
      <c r="I84" s="3">
        <f t="shared" si="3"/>
        <v>1</v>
      </c>
      <c r="J84" s="3" t="s">
        <v>14</v>
      </c>
      <c r="K84" s="3">
        <v>6</v>
      </c>
    </row>
    <row r="85" spans="1:11" x14ac:dyDescent="0.25">
      <c r="A85" s="3">
        <v>263103913</v>
      </c>
      <c r="B85" s="3" t="s">
        <v>9</v>
      </c>
      <c r="C85" s="3" t="s">
        <v>15</v>
      </c>
      <c r="D85" s="3" t="s">
        <v>20</v>
      </c>
      <c r="E85" s="3">
        <v>49.04</v>
      </c>
      <c r="F85" s="3">
        <v>9</v>
      </c>
      <c r="G85" s="3">
        <f t="shared" si="2"/>
        <v>441.36</v>
      </c>
      <c r="H85" s="8">
        <v>43474</v>
      </c>
      <c r="I85" s="3">
        <f t="shared" si="3"/>
        <v>1</v>
      </c>
      <c r="J85" s="3" t="s">
        <v>17</v>
      </c>
      <c r="K85" s="3">
        <v>8.6</v>
      </c>
    </row>
    <row r="86" spans="1:11" x14ac:dyDescent="0.25">
      <c r="A86" s="3">
        <v>288621085</v>
      </c>
      <c r="B86" s="3" t="s">
        <v>9</v>
      </c>
      <c r="C86" s="3" t="s">
        <v>15</v>
      </c>
      <c r="D86" s="3" t="s">
        <v>20</v>
      </c>
      <c r="E86" s="3">
        <v>38.54</v>
      </c>
      <c r="F86" s="3">
        <v>5</v>
      </c>
      <c r="G86" s="3">
        <f t="shared" si="2"/>
        <v>192.7</v>
      </c>
      <c r="H86" s="8">
        <v>43474</v>
      </c>
      <c r="I86" s="3">
        <f t="shared" si="3"/>
        <v>1</v>
      </c>
      <c r="J86" s="3" t="s">
        <v>25</v>
      </c>
      <c r="K86" s="3">
        <v>5.6</v>
      </c>
    </row>
    <row r="87" spans="1:11" x14ac:dyDescent="0.25">
      <c r="A87" s="3">
        <v>305892768</v>
      </c>
      <c r="B87" s="3" t="s">
        <v>9</v>
      </c>
      <c r="C87" s="3" t="s">
        <v>10</v>
      </c>
      <c r="D87" s="3" t="s">
        <v>16</v>
      </c>
      <c r="E87" s="3">
        <v>21.9</v>
      </c>
      <c r="F87" s="3">
        <v>3</v>
      </c>
      <c r="G87" s="3">
        <f t="shared" si="2"/>
        <v>65.699999999999989</v>
      </c>
      <c r="H87" s="8">
        <v>43474</v>
      </c>
      <c r="I87" s="3">
        <f t="shared" si="3"/>
        <v>1</v>
      </c>
      <c r="J87" s="3" t="s">
        <v>25</v>
      </c>
      <c r="K87" s="3">
        <v>4.7</v>
      </c>
    </row>
    <row r="88" spans="1:11" x14ac:dyDescent="0.25">
      <c r="A88" s="3">
        <v>343759322</v>
      </c>
      <c r="B88" s="3" t="s">
        <v>9</v>
      </c>
      <c r="C88" s="3" t="s">
        <v>10</v>
      </c>
      <c r="D88" s="3" t="s">
        <v>18</v>
      </c>
      <c r="E88" s="3">
        <v>11.85</v>
      </c>
      <c r="F88" s="3">
        <v>8</v>
      </c>
      <c r="G88" s="3">
        <f t="shared" si="2"/>
        <v>94.8</v>
      </c>
      <c r="H88" s="8">
        <v>43474</v>
      </c>
      <c r="I88" s="3">
        <f t="shared" si="3"/>
        <v>1</v>
      </c>
      <c r="J88" s="3" t="s">
        <v>14</v>
      </c>
      <c r="K88" s="3">
        <v>4.0999999999999996</v>
      </c>
    </row>
    <row r="89" spans="1:11" x14ac:dyDescent="0.25">
      <c r="A89" s="3">
        <v>370960655</v>
      </c>
      <c r="B89" s="3" t="s">
        <v>12</v>
      </c>
      <c r="C89" s="3" t="s">
        <v>10</v>
      </c>
      <c r="D89" s="3" t="s">
        <v>20</v>
      </c>
      <c r="E89" s="3">
        <v>49.32</v>
      </c>
      <c r="F89" s="3">
        <v>6</v>
      </c>
      <c r="G89" s="3">
        <f t="shared" si="2"/>
        <v>295.92</v>
      </c>
      <c r="H89" s="8">
        <v>43474</v>
      </c>
      <c r="I89" s="3">
        <f t="shared" si="3"/>
        <v>1</v>
      </c>
      <c r="J89" s="3" t="s">
        <v>25</v>
      </c>
      <c r="K89" s="3">
        <v>7.1</v>
      </c>
    </row>
    <row r="90" spans="1:11" x14ac:dyDescent="0.25">
      <c r="A90" s="3">
        <v>554422417</v>
      </c>
      <c r="B90" s="3" t="s">
        <v>12</v>
      </c>
      <c r="C90" s="3" t="s">
        <v>10</v>
      </c>
      <c r="D90" s="3" t="s">
        <v>18</v>
      </c>
      <c r="E90" s="3">
        <v>95.44</v>
      </c>
      <c r="F90" s="3">
        <v>10</v>
      </c>
      <c r="G90" s="3">
        <f t="shared" si="2"/>
        <v>954.4</v>
      </c>
      <c r="H90" s="8">
        <v>43474</v>
      </c>
      <c r="I90" s="3">
        <f t="shared" si="3"/>
        <v>1</v>
      </c>
      <c r="J90" s="3" t="s">
        <v>14</v>
      </c>
      <c r="K90" s="3">
        <v>5.2</v>
      </c>
    </row>
    <row r="91" spans="1:11" x14ac:dyDescent="0.25">
      <c r="A91" s="3">
        <v>867471948</v>
      </c>
      <c r="B91" s="3" t="s">
        <v>12</v>
      </c>
      <c r="C91" s="3" t="s">
        <v>10</v>
      </c>
      <c r="D91" s="3" t="s">
        <v>16</v>
      </c>
      <c r="E91" s="3">
        <v>15.8</v>
      </c>
      <c r="F91" s="3">
        <v>10</v>
      </c>
      <c r="G91" s="3">
        <f t="shared" si="2"/>
        <v>158</v>
      </c>
      <c r="H91" s="8">
        <v>43474</v>
      </c>
      <c r="I91" s="3">
        <f t="shared" si="3"/>
        <v>1</v>
      </c>
      <c r="J91" s="3" t="s">
        <v>14</v>
      </c>
      <c r="K91" s="3">
        <v>7.8</v>
      </c>
    </row>
    <row r="92" spans="1:11" x14ac:dyDescent="0.25">
      <c r="A92" s="3">
        <v>226340034</v>
      </c>
      <c r="B92" s="3" t="s">
        <v>12</v>
      </c>
      <c r="C92" s="3" t="s">
        <v>10</v>
      </c>
      <c r="D92" s="3" t="s">
        <v>13</v>
      </c>
      <c r="E92" s="3">
        <v>13.78</v>
      </c>
      <c r="F92" s="3">
        <v>4</v>
      </c>
      <c r="G92" s="3">
        <f t="shared" si="2"/>
        <v>55.12</v>
      </c>
      <c r="H92" s="8">
        <v>43475</v>
      </c>
      <c r="I92" s="3">
        <f t="shared" si="3"/>
        <v>1</v>
      </c>
      <c r="J92" s="3" t="s">
        <v>25</v>
      </c>
      <c r="K92" s="3">
        <v>9</v>
      </c>
    </row>
    <row r="93" spans="1:11" x14ac:dyDescent="0.25">
      <c r="A93" s="3">
        <v>241112261</v>
      </c>
      <c r="B93" s="3" t="s">
        <v>12</v>
      </c>
      <c r="C93" s="3" t="s">
        <v>10</v>
      </c>
      <c r="D93" s="3" t="s">
        <v>20</v>
      </c>
      <c r="E93" s="3">
        <v>79.86</v>
      </c>
      <c r="F93" s="3">
        <v>7</v>
      </c>
      <c r="G93" s="3">
        <f t="shared" si="2"/>
        <v>559.02</v>
      </c>
      <c r="H93" s="8">
        <v>43475</v>
      </c>
      <c r="I93" s="3">
        <f t="shared" si="3"/>
        <v>1</v>
      </c>
      <c r="J93" s="3" t="s">
        <v>17</v>
      </c>
      <c r="K93" s="3">
        <v>5.5</v>
      </c>
    </row>
    <row r="94" spans="1:11" x14ac:dyDescent="0.25">
      <c r="A94" s="3">
        <v>577347579</v>
      </c>
      <c r="B94" s="3" t="s">
        <v>9</v>
      </c>
      <c r="C94" s="3" t="s">
        <v>15</v>
      </c>
      <c r="D94" s="3" t="s">
        <v>19</v>
      </c>
      <c r="E94" s="3">
        <v>50.49</v>
      </c>
      <c r="F94" s="3">
        <v>9</v>
      </c>
      <c r="G94" s="3">
        <f t="shared" si="2"/>
        <v>454.41</v>
      </c>
      <c r="H94" s="8">
        <v>43475</v>
      </c>
      <c r="I94" s="3">
        <f t="shared" si="3"/>
        <v>1</v>
      </c>
      <c r="J94" s="3" t="s">
        <v>14</v>
      </c>
      <c r="K94" s="3">
        <v>5.4</v>
      </c>
    </row>
    <row r="95" spans="1:11" x14ac:dyDescent="0.25">
      <c r="A95" s="3">
        <v>603070961</v>
      </c>
      <c r="B95" s="3" t="s">
        <v>9</v>
      </c>
      <c r="C95" s="3" t="s">
        <v>15</v>
      </c>
      <c r="D95" s="3" t="s">
        <v>13</v>
      </c>
      <c r="E95" s="3">
        <v>74.790000000000006</v>
      </c>
      <c r="F95" s="3">
        <v>5</v>
      </c>
      <c r="G95" s="3">
        <f t="shared" si="2"/>
        <v>373.95000000000005</v>
      </c>
      <c r="H95" s="8">
        <v>43475</v>
      </c>
      <c r="I95" s="3">
        <f t="shared" si="3"/>
        <v>1</v>
      </c>
      <c r="J95" s="3" t="s">
        <v>14</v>
      </c>
      <c r="K95" s="3">
        <v>4.9000000000000004</v>
      </c>
    </row>
    <row r="96" spans="1:11" x14ac:dyDescent="0.25">
      <c r="A96" s="3">
        <v>640492076</v>
      </c>
      <c r="B96" s="3" t="s">
        <v>12</v>
      </c>
      <c r="C96" s="3" t="s">
        <v>15</v>
      </c>
      <c r="D96" s="3" t="s">
        <v>18</v>
      </c>
      <c r="E96" s="3">
        <v>83.78</v>
      </c>
      <c r="F96" s="3">
        <v>8</v>
      </c>
      <c r="G96" s="3">
        <f t="shared" si="2"/>
        <v>670.24</v>
      </c>
      <c r="H96" s="8">
        <v>43475</v>
      </c>
      <c r="I96" s="3">
        <f t="shared" si="3"/>
        <v>1</v>
      </c>
      <c r="J96" s="3" t="s">
        <v>14</v>
      </c>
      <c r="K96" s="3">
        <v>5.0999999999999996</v>
      </c>
    </row>
    <row r="97" spans="1:11" x14ac:dyDescent="0.25">
      <c r="A97" s="3">
        <v>665329167</v>
      </c>
      <c r="B97" s="3" t="s">
        <v>9</v>
      </c>
      <c r="C97" s="3" t="s">
        <v>10</v>
      </c>
      <c r="D97" s="3" t="s">
        <v>11</v>
      </c>
      <c r="E97" s="3">
        <v>36.26</v>
      </c>
      <c r="F97" s="3">
        <v>2</v>
      </c>
      <c r="G97" s="3">
        <f t="shared" si="2"/>
        <v>72.52</v>
      </c>
      <c r="H97" s="8">
        <v>43475</v>
      </c>
      <c r="I97" s="3">
        <f t="shared" si="3"/>
        <v>1</v>
      </c>
      <c r="J97" s="3" t="s">
        <v>17</v>
      </c>
      <c r="K97" s="3">
        <v>7.2</v>
      </c>
    </row>
    <row r="98" spans="1:11" x14ac:dyDescent="0.25">
      <c r="A98" s="3">
        <v>744025987</v>
      </c>
      <c r="B98" s="3" t="s">
        <v>9</v>
      </c>
      <c r="C98" s="3" t="s">
        <v>15</v>
      </c>
      <c r="D98" s="3" t="s">
        <v>16</v>
      </c>
      <c r="E98" s="3">
        <v>78.38</v>
      </c>
      <c r="F98" s="3">
        <v>6</v>
      </c>
      <c r="G98" s="3">
        <f t="shared" si="2"/>
        <v>470.28</v>
      </c>
      <c r="H98" s="8">
        <v>43475</v>
      </c>
      <c r="I98" s="3">
        <f t="shared" si="3"/>
        <v>1</v>
      </c>
      <c r="J98" s="3" t="s">
        <v>25</v>
      </c>
      <c r="K98" s="3">
        <v>5.8</v>
      </c>
    </row>
    <row r="99" spans="1:11" x14ac:dyDescent="0.25">
      <c r="A99" s="3">
        <v>873510671</v>
      </c>
      <c r="B99" s="3" t="s">
        <v>9</v>
      </c>
      <c r="C99" s="3" t="s">
        <v>10</v>
      </c>
      <c r="D99" s="3" t="s">
        <v>18</v>
      </c>
      <c r="E99" s="3">
        <v>21.98</v>
      </c>
      <c r="F99" s="3">
        <v>7</v>
      </c>
      <c r="G99" s="3">
        <f t="shared" si="2"/>
        <v>153.86000000000001</v>
      </c>
      <c r="H99" s="8">
        <v>43475</v>
      </c>
      <c r="I99" s="3">
        <f t="shared" si="3"/>
        <v>1</v>
      </c>
      <c r="J99" s="3" t="s">
        <v>25</v>
      </c>
      <c r="K99" s="3">
        <v>5.0999999999999996</v>
      </c>
    </row>
    <row r="100" spans="1:11" x14ac:dyDescent="0.25">
      <c r="A100" s="3">
        <v>887420517</v>
      </c>
      <c r="B100" s="3" t="s">
        <v>12</v>
      </c>
      <c r="C100" s="3" t="s">
        <v>10</v>
      </c>
      <c r="D100" s="3" t="s">
        <v>18</v>
      </c>
      <c r="E100" s="3">
        <v>83.14</v>
      </c>
      <c r="F100" s="3">
        <v>7</v>
      </c>
      <c r="G100" s="3">
        <f t="shared" si="2"/>
        <v>581.98</v>
      </c>
      <c r="H100" s="8">
        <v>43475</v>
      </c>
      <c r="I100" s="3">
        <f t="shared" si="3"/>
        <v>1</v>
      </c>
      <c r="J100" s="3" t="s">
        <v>17</v>
      </c>
      <c r="K100" s="3">
        <v>6.6</v>
      </c>
    </row>
    <row r="101" spans="1:11" x14ac:dyDescent="0.25">
      <c r="A101" s="3">
        <v>130674723</v>
      </c>
      <c r="B101" s="3" t="s">
        <v>9</v>
      </c>
      <c r="C101" s="3" t="s">
        <v>15</v>
      </c>
      <c r="D101" s="3" t="s">
        <v>19</v>
      </c>
      <c r="E101" s="3">
        <v>48.5</v>
      </c>
      <c r="F101" s="3">
        <v>6</v>
      </c>
      <c r="G101" s="3">
        <f t="shared" si="2"/>
        <v>291</v>
      </c>
      <c r="H101" s="8">
        <v>43476</v>
      </c>
      <c r="I101" s="3">
        <f t="shared" si="3"/>
        <v>1</v>
      </c>
      <c r="J101" s="3" t="s">
        <v>25</v>
      </c>
      <c r="K101" s="3">
        <v>9.4</v>
      </c>
    </row>
    <row r="102" spans="1:11" x14ac:dyDescent="0.25">
      <c r="A102" s="3">
        <v>289157034</v>
      </c>
      <c r="B102" s="3" t="s">
        <v>9</v>
      </c>
      <c r="C102" s="3" t="s">
        <v>15</v>
      </c>
      <c r="D102" s="3" t="s">
        <v>18</v>
      </c>
      <c r="E102" s="3">
        <v>82.33</v>
      </c>
      <c r="F102" s="3">
        <v>4</v>
      </c>
      <c r="G102" s="3">
        <f t="shared" si="2"/>
        <v>329.32</v>
      </c>
      <c r="H102" s="8">
        <v>43476</v>
      </c>
      <c r="I102" s="3">
        <f t="shared" si="3"/>
        <v>1</v>
      </c>
      <c r="J102" s="3" t="s">
        <v>17</v>
      </c>
      <c r="K102" s="3">
        <v>7.5</v>
      </c>
    </row>
    <row r="103" spans="1:11" x14ac:dyDescent="0.25">
      <c r="A103" s="3">
        <v>406467107</v>
      </c>
      <c r="B103" s="3" t="s">
        <v>12</v>
      </c>
      <c r="C103" s="3" t="s">
        <v>10</v>
      </c>
      <c r="D103" s="3" t="s">
        <v>16</v>
      </c>
      <c r="E103" s="3">
        <v>96.52</v>
      </c>
      <c r="F103" s="3">
        <v>6</v>
      </c>
      <c r="G103" s="3">
        <f t="shared" si="2"/>
        <v>579.12</v>
      </c>
      <c r="H103" s="8">
        <v>43476</v>
      </c>
      <c r="I103" s="3">
        <f t="shared" si="3"/>
        <v>1</v>
      </c>
      <c r="J103" s="3" t="s">
        <v>14</v>
      </c>
      <c r="K103" s="3">
        <v>4.5</v>
      </c>
    </row>
    <row r="104" spans="1:11" x14ac:dyDescent="0.25">
      <c r="A104" s="3">
        <v>478067835</v>
      </c>
      <c r="B104" s="3" t="s">
        <v>12</v>
      </c>
      <c r="C104" s="3" t="s">
        <v>15</v>
      </c>
      <c r="D104" s="3" t="s">
        <v>20</v>
      </c>
      <c r="E104" s="3">
        <v>89.69</v>
      </c>
      <c r="F104" s="3">
        <v>1</v>
      </c>
      <c r="G104" s="3">
        <f t="shared" si="2"/>
        <v>89.69</v>
      </c>
      <c r="H104" s="8">
        <v>43476</v>
      </c>
      <c r="I104" s="3">
        <f t="shared" si="3"/>
        <v>1</v>
      </c>
      <c r="J104" s="3" t="s">
        <v>25</v>
      </c>
      <c r="K104" s="3">
        <v>4.9000000000000004</v>
      </c>
    </row>
    <row r="105" spans="1:11" x14ac:dyDescent="0.25">
      <c r="A105" s="3">
        <v>540114336</v>
      </c>
      <c r="B105" s="3" t="s">
        <v>12</v>
      </c>
      <c r="C105" s="3" t="s">
        <v>15</v>
      </c>
      <c r="D105" s="3" t="s">
        <v>19</v>
      </c>
      <c r="E105" s="3">
        <v>24.94</v>
      </c>
      <c r="F105" s="3">
        <v>9</v>
      </c>
      <c r="G105" s="3">
        <f t="shared" si="2"/>
        <v>224.46</v>
      </c>
      <c r="H105" s="8">
        <v>43476</v>
      </c>
      <c r="I105" s="3">
        <f t="shared" si="3"/>
        <v>1</v>
      </c>
      <c r="J105" s="3" t="s">
        <v>17</v>
      </c>
      <c r="K105" s="3">
        <v>5.6</v>
      </c>
    </row>
    <row r="106" spans="1:11" x14ac:dyDescent="0.25">
      <c r="A106" s="3">
        <v>592461692</v>
      </c>
      <c r="B106" s="3" t="s">
        <v>9</v>
      </c>
      <c r="C106" s="3" t="s">
        <v>10</v>
      </c>
      <c r="D106" s="3" t="s">
        <v>19</v>
      </c>
      <c r="E106" s="3">
        <v>36.770000000000003</v>
      </c>
      <c r="F106" s="3">
        <v>7</v>
      </c>
      <c r="G106" s="3">
        <f t="shared" si="2"/>
        <v>257.39000000000004</v>
      </c>
      <c r="H106" s="8">
        <v>43476</v>
      </c>
      <c r="I106" s="3">
        <f t="shared" si="3"/>
        <v>1</v>
      </c>
      <c r="J106" s="3" t="s">
        <v>14</v>
      </c>
      <c r="K106" s="3">
        <v>7.4</v>
      </c>
    </row>
    <row r="107" spans="1:11" x14ac:dyDescent="0.25">
      <c r="A107" s="3">
        <v>732675346</v>
      </c>
      <c r="B107" s="3" t="s">
        <v>12</v>
      </c>
      <c r="C107" s="3" t="s">
        <v>15</v>
      </c>
      <c r="D107" s="3" t="s">
        <v>19</v>
      </c>
      <c r="E107" s="3">
        <v>13.79</v>
      </c>
      <c r="F107" s="3">
        <v>5</v>
      </c>
      <c r="G107" s="3">
        <f t="shared" si="2"/>
        <v>68.949999999999989</v>
      </c>
      <c r="H107" s="8">
        <v>43476</v>
      </c>
      <c r="I107" s="3">
        <f t="shared" si="3"/>
        <v>1</v>
      </c>
      <c r="J107" s="3" t="s">
        <v>17</v>
      </c>
      <c r="K107" s="3">
        <v>7.8</v>
      </c>
    </row>
    <row r="108" spans="1:11" x14ac:dyDescent="0.25">
      <c r="A108" s="3">
        <v>746686593</v>
      </c>
      <c r="B108" s="3" t="s">
        <v>9</v>
      </c>
      <c r="C108" s="3" t="s">
        <v>10</v>
      </c>
      <c r="D108" s="3" t="s">
        <v>18</v>
      </c>
      <c r="E108" s="3">
        <v>87.16</v>
      </c>
      <c r="F108" s="3">
        <v>2</v>
      </c>
      <c r="G108" s="3">
        <f t="shared" si="2"/>
        <v>174.32</v>
      </c>
      <c r="H108" s="8">
        <v>43476</v>
      </c>
      <c r="I108" s="3">
        <f t="shared" si="3"/>
        <v>1</v>
      </c>
      <c r="J108" s="3" t="s">
        <v>17</v>
      </c>
      <c r="K108" s="3">
        <v>9.6999999999999993</v>
      </c>
    </row>
    <row r="109" spans="1:11" x14ac:dyDescent="0.25">
      <c r="A109" s="3">
        <v>197777132</v>
      </c>
      <c r="B109" s="3" t="s">
        <v>9</v>
      </c>
      <c r="C109" s="3" t="s">
        <v>15</v>
      </c>
      <c r="D109" s="3" t="s">
        <v>13</v>
      </c>
      <c r="E109" s="3">
        <v>91.56</v>
      </c>
      <c r="F109" s="3">
        <v>8</v>
      </c>
      <c r="G109" s="3">
        <f t="shared" si="2"/>
        <v>732.48</v>
      </c>
      <c r="H109" s="8">
        <v>43477</v>
      </c>
      <c r="I109" s="3">
        <f t="shared" si="3"/>
        <v>1</v>
      </c>
      <c r="J109" s="3" t="s">
        <v>25</v>
      </c>
      <c r="K109" s="3">
        <v>6</v>
      </c>
    </row>
    <row r="110" spans="1:11" x14ac:dyDescent="0.25">
      <c r="A110" s="3">
        <v>296117041</v>
      </c>
      <c r="B110" s="3" t="s">
        <v>9</v>
      </c>
      <c r="C110" s="3" t="s">
        <v>10</v>
      </c>
      <c r="D110" s="3" t="s">
        <v>11</v>
      </c>
      <c r="E110" s="3">
        <v>27.07</v>
      </c>
      <c r="F110" s="3">
        <v>1</v>
      </c>
      <c r="G110" s="3">
        <f t="shared" si="2"/>
        <v>27.07</v>
      </c>
      <c r="H110" s="8">
        <v>43477</v>
      </c>
      <c r="I110" s="3">
        <f t="shared" si="3"/>
        <v>1</v>
      </c>
      <c r="J110" s="3" t="s">
        <v>17</v>
      </c>
      <c r="K110" s="3">
        <v>5.3</v>
      </c>
    </row>
    <row r="111" spans="1:11" x14ac:dyDescent="0.25">
      <c r="A111" s="3">
        <v>381200914</v>
      </c>
      <c r="B111" s="3" t="s">
        <v>9</v>
      </c>
      <c r="C111" s="3" t="s">
        <v>10</v>
      </c>
      <c r="D111" s="3" t="s">
        <v>20</v>
      </c>
      <c r="E111" s="3">
        <v>20.010000000000002</v>
      </c>
      <c r="F111" s="3">
        <v>9</v>
      </c>
      <c r="G111" s="3">
        <f t="shared" si="2"/>
        <v>180.09</v>
      </c>
      <c r="H111" s="8">
        <v>43477</v>
      </c>
      <c r="I111" s="3">
        <f t="shared" si="3"/>
        <v>1</v>
      </c>
      <c r="J111" s="3" t="s">
        <v>17</v>
      </c>
      <c r="K111" s="3">
        <v>5.7</v>
      </c>
    </row>
    <row r="112" spans="1:11" x14ac:dyDescent="0.25">
      <c r="A112" s="3">
        <v>533665566</v>
      </c>
      <c r="B112" s="3" t="s">
        <v>12</v>
      </c>
      <c r="C112" s="3" t="s">
        <v>10</v>
      </c>
      <c r="D112" s="3" t="s">
        <v>16</v>
      </c>
      <c r="E112" s="3">
        <v>51.07</v>
      </c>
      <c r="F112" s="3">
        <v>7</v>
      </c>
      <c r="G112" s="3">
        <f t="shared" si="2"/>
        <v>357.49</v>
      </c>
      <c r="H112" s="8">
        <v>43477</v>
      </c>
      <c r="I112" s="3">
        <f t="shared" si="3"/>
        <v>1</v>
      </c>
      <c r="J112" s="3" t="s">
        <v>14</v>
      </c>
      <c r="K112" s="3">
        <v>7</v>
      </c>
    </row>
    <row r="113" spans="1:11" x14ac:dyDescent="0.25">
      <c r="A113" s="3">
        <v>647501224</v>
      </c>
      <c r="B113" s="3" t="s">
        <v>12</v>
      </c>
      <c r="C113" s="3" t="s">
        <v>10</v>
      </c>
      <c r="D113" s="3" t="s">
        <v>20</v>
      </c>
      <c r="E113" s="3">
        <v>29.42</v>
      </c>
      <c r="F113" s="3">
        <v>10</v>
      </c>
      <c r="G113" s="3">
        <f t="shared" si="2"/>
        <v>294.20000000000005</v>
      </c>
      <c r="H113" s="8">
        <v>43477</v>
      </c>
      <c r="I113" s="3">
        <f t="shared" si="3"/>
        <v>1</v>
      </c>
      <c r="J113" s="3" t="s">
        <v>25</v>
      </c>
      <c r="K113" s="3">
        <v>8.9</v>
      </c>
    </row>
    <row r="114" spans="1:11" x14ac:dyDescent="0.25">
      <c r="A114" s="3">
        <v>659361684</v>
      </c>
      <c r="B114" s="3" t="s">
        <v>9</v>
      </c>
      <c r="C114" s="3" t="s">
        <v>15</v>
      </c>
      <c r="D114" s="3" t="s">
        <v>18</v>
      </c>
      <c r="E114" s="3">
        <v>57.12</v>
      </c>
      <c r="F114" s="3">
        <v>7</v>
      </c>
      <c r="G114" s="3">
        <f t="shared" si="2"/>
        <v>399.84</v>
      </c>
      <c r="H114" s="8">
        <v>43477</v>
      </c>
      <c r="I114" s="3">
        <f t="shared" si="3"/>
        <v>1</v>
      </c>
      <c r="J114" s="3" t="s">
        <v>17</v>
      </c>
      <c r="K114" s="3">
        <v>6.5</v>
      </c>
    </row>
    <row r="115" spans="1:11" x14ac:dyDescent="0.25">
      <c r="A115" s="3">
        <v>704483927</v>
      </c>
      <c r="B115" s="3" t="s">
        <v>9</v>
      </c>
      <c r="C115" s="3" t="s">
        <v>15</v>
      </c>
      <c r="D115" s="3" t="s">
        <v>13</v>
      </c>
      <c r="E115" s="3">
        <v>88.67</v>
      </c>
      <c r="F115" s="3">
        <v>10</v>
      </c>
      <c r="G115" s="3">
        <f t="shared" si="2"/>
        <v>886.7</v>
      </c>
      <c r="H115" s="8">
        <v>43477</v>
      </c>
      <c r="I115" s="3">
        <f t="shared" si="3"/>
        <v>1</v>
      </c>
      <c r="J115" s="3" t="s">
        <v>25</v>
      </c>
      <c r="K115" s="3">
        <v>7.3</v>
      </c>
    </row>
    <row r="116" spans="1:11" x14ac:dyDescent="0.25">
      <c r="A116" s="3">
        <v>751156198</v>
      </c>
      <c r="B116" s="3" t="s">
        <v>12</v>
      </c>
      <c r="C116" s="3" t="s">
        <v>15</v>
      </c>
      <c r="D116" s="3" t="s">
        <v>18</v>
      </c>
      <c r="E116" s="3">
        <v>23.01</v>
      </c>
      <c r="F116" s="3">
        <v>6</v>
      </c>
      <c r="G116" s="3">
        <f t="shared" si="2"/>
        <v>138.06</v>
      </c>
      <c r="H116" s="8">
        <v>43477</v>
      </c>
      <c r="I116" s="3">
        <f t="shared" si="3"/>
        <v>1</v>
      </c>
      <c r="J116" s="3" t="s">
        <v>25</v>
      </c>
      <c r="K116" s="3">
        <v>7.9</v>
      </c>
    </row>
    <row r="117" spans="1:11" x14ac:dyDescent="0.25">
      <c r="A117" s="3">
        <v>751419720</v>
      </c>
      <c r="B117" s="3" t="s">
        <v>12</v>
      </c>
      <c r="C117" s="3" t="s">
        <v>15</v>
      </c>
      <c r="D117" s="3" t="s">
        <v>16</v>
      </c>
      <c r="E117" s="3">
        <v>97.5</v>
      </c>
      <c r="F117" s="3">
        <v>10</v>
      </c>
      <c r="G117" s="3">
        <f t="shared" si="2"/>
        <v>975</v>
      </c>
      <c r="H117" s="8">
        <v>43477</v>
      </c>
      <c r="I117" s="3">
        <f t="shared" si="3"/>
        <v>1</v>
      </c>
      <c r="J117" s="3" t="s">
        <v>25</v>
      </c>
      <c r="K117" s="3">
        <v>8</v>
      </c>
    </row>
    <row r="118" spans="1:11" x14ac:dyDescent="0.25">
      <c r="A118" s="3">
        <v>848071692</v>
      </c>
      <c r="B118" s="3" t="s">
        <v>12</v>
      </c>
      <c r="C118" s="3" t="s">
        <v>10</v>
      </c>
      <c r="D118" s="3" t="s">
        <v>11</v>
      </c>
      <c r="E118" s="3">
        <v>57.22</v>
      </c>
      <c r="F118" s="3">
        <v>2</v>
      </c>
      <c r="G118" s="3">
        <f t="shared" si="2"/>
        <v>114.44</v>
      </c>
      <c r="H118" s="8">
        <v>43477</v>
      </c>
      <c r="I118" s="3">
        <f t="shared" si="3"/>
        <v>1</v>
      </c>
      <c r="J118" s="3" t="s">
        <v>25</v>
      </c>
      <c r="K118" s="3">
        <v>8.3000000000000007</v>
      </c>
    </row>
    <row r="119" spans="1:11" x14ac:dyDescent="0.25">
      <c r="A119" s="3">
        <v>852627105</v>
      </c>
      <c r="B119" s="3" t="s">
        <v>12</v>
      </c>
      <c r="C119" s="3" t="s">
        <v>10</v>
      </c>
      <c r="D119" s="3" t="s">
        <v>20</v>
      </c>
      <c r="E119" s="3">
        <v>83.25</v>
      </c>
      <c r="F119" s="3">
        <v>10</v>
      </c>
      <c r="G119" s="3">
        <f t="shared" si="2"/>
        <v>832.5</v>
      </c>
      <c r="H119" s="8">
        <v>43477</v>
      </c>
      <c r="I119" s="3">
        <f t="shared" si="3"/>
        <v>1</v>
      </c>
      <c r="J119" s="3" t="s">
        <v>17</v>
      </c>
      <c r="K119" s="3">
        <v>4.4000000000000004</v>
      </c>
    </row>
    <row r="120" spans="1:11" x14ac:dyDescent="0.25">
      <c r="A120" s="3">
        <v>195060432</v>
      </c>
      <c r="B120" s="3" t="s">
        <v>9</v>
      </c>
      <c r="C120" s="3" t="s">
        <v>15</v>
      </c>
      <c r="D120" s="3" t="s">
        <v>16</v>
      </c>
      <c r="E120" s="3">
        <v>81.010000000000005</v>
      </c>
      <c r="F120" s="3">
        <v>3</v>
      </c>
      <c r="G120" s="3">
        <f t="shared" si="2"/>
        <v>243.03000000000003</v>
      </c>
      <c r="H120" s="8">
        <v>43478</v>
      </c>
      <c r="I120" s="3">
        <f t="shared" si="3"/>
        <v>1</v>
      </c>
      <c r="J120" s="3" t="s">
        <v>17</v>
      </c>
      <c r="K120" s="3">
        <v>9.3000000000000007</v>
      </c>
    </row>
    <row r="121" spans="1:11" x14ac:dyDescent="0.25">
      <c r="A121" s="3">
        <v>327409673</v>
      </c>
      <c r="B121" s="3" t="s">
        <v>9</v>
      </c>
      <c r="C121" s="3" t="s">
        <v>15</v>
      </c>
      <c r="D121" s="3" t="s">
        <v>18</v>
      </c>
      <c r="E121" s="3">
        <v>72.599999999999994</v>
      </c>
      <c r="F121" s="3">
        <v>6</v>
      </c>
      <c r="G121" s="3">
        <f t="shared" si="2"/>
        <v>435.59999999999997</v>
      </c>
      <c r="H121" s="8">
        <v>43478</v>
      </c>
      <c r="I121" s="3">
        <f t="shared" si="3"/>
        <v>1</v>
      </c>
      <c r="J121" s="3" t="s">
        <v>14</v>
      </c>
      <c r="K121" s="3">
        <v>6.9</v>
      </c>
    </row>
    <row r="122" spans="1:11" x14ac:dyDescent="0.25">
      <c r="A122" s="3">
        <v>339389982</v>
      </c>
      <c r="B122" s="3" t="s">
        <v>9</v>
      </c>
      <c r="C122" s="3" t="s">
        <v>15</v>
      </c>
      <c r="D122" s="3" t="s">
        <v>20</v>
      </c>
      <c r="E122" s="3">
        <v>59.86</v>
      </c>
      <c r="F122" s="3">
        <v>2</v>
      </c>
      <c r="G122" s="3">
        <f t="shared" si="2"/>
        <v>119.72</v>
      </c>
      <c r="H122" s="8">
        <v>43478</v>
      </c>
      <c r="I122" s="3">
        <f t="shared" si="3"/>
        <v>1</v>
      </c>
      <c r="J122" s="3" t="s">
        <v>25</v>
      </c>
      <c r="K122" s="3">
        <v>6.7</v>
      </c>
    </row>
    <row r="123" spans="1:11" x14ac:dyDescent="0.25">
      <c r="A123" s="3">
        <v>355346244</v>
      </c>
      <c r="B123" s="3" t="s">
        <v>12</v>
      </c>
      <c r="C123" s="3" t="s">
        <v>15</v>
      </c>
      <c r="D123" s="3" t="s">
        <v>19</v>
      </c>
      <c r="E123" s="3">
        <v>72.39</v>
      </c>
      <c r="F123" s="3">
        <v>2</v>
      </c>
      <c r="G123" s="3">
        <f t="shared" si="2"/>
        <v>144.78</v>
      </c>
      <c r="H123" s="8">
        <v>43478</v>
      </c>
      <c r="I123" s="3">
        <f t="shared" si="3"/>
        <v>1</v>
      </c>
      <c r="J123" s="3" t="s">
        <v>17</v>
      </c>
      <c r="K123" s="3">
        <v>8.1</v>
      </c>
    </row>
    <row r="124" spans="1:11" x14ac:dyDescent="0.25">
      <c r="A124" s="3">
        <v>397258725</v>
      </c>
      <c r="B124" s="3" t="s">
        <v>9</v>
      </c>
      <c r="C124" s="3" t="s">
        <v>10</v>
      </c>
      <c r="D124" s="3" t="s">
        <v>11</v>
      </c>
      <c r="E124" s="3">
        <v>39.619999999999997</v>
      </c>
      <c r="F124" s="3">
        <v>9</v>
      </c>
      <c r="G124" s="3">
        <f t="shared" si="2"/>
        <v>356.58</v>
      </c>
      <c r="H124" s="8">
        <v>43478</v>
      </c>
      <c r="I124" s="3">
        <f t="shared" si="3"/>
        <v>1</v>
      </c>
      <c r="J124" s="3" t="s">
        <v>17</v>
      </c>
      <c r="K124" s="3">
        <v>6.8</v>
      </c>
    </row>
    <row r="125" spans="1:11" x14ac:dyDescent="0.25">
      <c r="A125" s="3">
        <v>459507686</v>
      </c>
      <c r="B125" s="3" t="s">
        <v>12</v>
      </c>
      <c r="C125" s="3" t="s">
        <v>10</v>
      </c>
      <c r="D125" s="3" t="s">
        <v>13</v>
      </c>
      <c r="E125" s="3">
        <v>23.46</v>
      </c>
      <c r="F125" s="3">
        <v>6</v>
      </c>
      <c r="G125" s="3">
        <f t="shared" si="2"/>
        <v>140.76</v>
      </c>
      <c r="H125" s="8">
        <v>43478</v>
      </c>
      <c r="I125" s="3">
        <f t="shared" si="3"/>
        <v>1</v>
      </c>
      <c r="J125" s="3" t="s">
        <v>25</v>
      </c>
      <c r="K125" s="3">
        <v>6.4</v>
      </c>
    </row>
    <row r="126" spans="1:11" x14ac:dyDescent="0.25">
      <c r="A126" s="3">
        <v>460935834</v>
      </c>
      <c r="B126" s="3" t="s">
        <v>12</v>
      </c>
      <c r="C126" s="3" t="s">
        <v>15</v>
      </c>
      <c r="D126" s="3" t="s">
        <v>18</v>
      </c>
      <c r="E126" s="3">
        <v>45.58</v>
      </c>
      <c r="F126" s="3">
        <v>7</v>
      </c>
      <c r="G126" s="3">
        <f t="shared" si="2"/>
        <v>319.06</v>
      </c>
      <c r="H126" s="8">
        <v>43478</v>
      </c>
      <c r="I126" s="3">
        <f t="shared" si="3"/>
        <v>1</v>
      </c>
      <c r="J126" s="3" t="s">
        <v>14</v>
      </c>
      <c r="K126" s="3">
        <v>5</v>
      </c>
    </row>
    <row r="127" spans="1:11" x14ac:dyDescent="0.25">
      <c r="A127" s="3">
        <v>556863144</v>
      </c>
      <c r="B127" s="3" t="s">
        <v>9</v>
      </c>
      <c r="C127" s="3" t="s">
        <v>10</v>
      </c>
      <c r="D127" s="3" t="s">
        <v>20</v>
      </c>
      <c r="E127" s="3">
        <v>74.290000000000006</v>
      </c>
      <c r="F127" s="3">
        <v>1</v>
      </c>
      <c r="G127" s="3">
        <f t="shared" si="2"/>
        <v>74.290000000000006</v>
      </c>
      <c r="H127" s="8">
        <v>43478</v>
      </c>
      <c r="I127" s="3">
        <f t="shared" si="3"/>
        <v>1</v>
      </c>
      <c r="J127" s="3" t="s">
        <v>14</v>
      </c>
      <c r="K127" s="3">
        <v>5</v>
      </c>
    </row>
    <row r="128" spans="1:11" x14ac:dyDescent="0.25">
      <c r="A128" s="3">
        <v>732940499</v>
      </c>
      <c r="B128" s="3" t="s">
        <v>12</v>
      </c>
      <c r="C128" s="3" t="s">
        <v>10</v>
      </c>
      <c r="D128" s="3" t="s">
        <v>13</v>
      </c>
      <c r="E128" s="3">
        <v>41.65</v>
      </c>
      <c r="F128" s="3">
        <v>10</v>
      </c>
      <c r="G128" s="3">
        <f t="shared" si="2"/>
        <v>416.5</v>
      </c>
      <c r="H128" s="8">
        <v>43478</v>
      </c>
      <c r="I128" s="3">
        <f t="shared" si="3"/>
        <v>1</v>
      </c>
      <c r="J128" s="3" t="s">
        <v>17</v>
      </c>
      <c r="K128" s="3">
        <v>5.4</v>
      </c>
    </row>
    <row r="129" spans="1:11" x14ac:dyDescent="0.25">
      <c r="A129" s="3">
        <v>784080310</v>
      </c>
      <c r="B129" s="3" t="s">
        <v>9</v>
      </c>
      <c r="C129" s="3" t="s">
        <v>10</v>
      </c>
      <c r="D129" s="3" t="s">
        <v>19</v>
      </c>
      <c r="E129" s="3">
        <v>21.04</v>
      </c>
      <c r="F129" s="3">
        <v>4</v>
      </c>
      <c r="G129" s="3">
        <f t="shared" si="2"/>
        <v>84.16</v>
      </c>
      <c r="H129" s="8">
        <v>43478</v>
      </c>
      <c r="I129" s="3">
        <f t="shared" si="3"/>
        <v>1</v>
      </c>
      <c r="J129" s="3" t="s">
        <v>14</v>
      </c>
      <c r="K129" s="3">
        <v>7.6</v>
      </c>
    </row>
    <row r="130" spans="1:11" x14ac:dyDescent="0.25">
      <c r="A130" s="3">
        <v>320852052</v>
      </c>
      <c r="B130" s="3" t="s">
        <v>12</v>
      </c>
      <c r="C130" s="3" t="s">
        <v>10</v>
      </c>
      <c r="D130" s="3" t="s">
        <v>18</v>
      </c>
      <c r="E130" s="3">
        <v>34.81</v>
      </c>
      <c r="F130" s="3">
        <v>1</v>
      </c>
      <c r="G130" s="3">
        <f t="shared" ref="G130:G193" si="4">E130*F130</f>
        <v>34.81</v>
      </c>
      <c r="H130" s="8">
        <v>43479</v>
      </c>
      <c r="I130" s="3">
        <f t="shared" si="3"/>
        <v>1</v>
      </c>
      <c r="J130" s="3" t="s">
        <v>17</v>
      </c>
      <c r="K130" s="3">
        <v>7</v>
      </c>
    </row>
    <row r="131" spans="1:11" x14ac:dyDescent="0.25">
      <c r="A131" s="3">
        <v>359903665</v>
      </c>
      <c r="B131" s="3" t="s">
        <v>9</v>
      </c>
      <c r="C131" s="3" t="s">
        <v>10</v>
      </c>
      <c r="D131" s="3" t="s">
        <v>20</v>
      </c>
      <c r="E131" s="3">
        <v>18.079999999999998</v>
      </c>
      <c r="F131" s="3">
        <v>4</v>
      </c>
      <c r="G131" s="3">
        <f t="shared" si="4"/>
        <v>72.319999999999993</v>
      </c>
      <c r="H131" s="8">
        <v>43479</v>
      </c>
      <c r="I131" s="3">
        <f t="shared" ref="I131:I194" si="5">MONTH(H131)</f>
        <v>1</v>
      </c>
      <c r="J131" s="3" t="s">
        <v>17</v>
      </c>
      <c r="K131" s="3">
        <v>9.5</v>
      </c>
    </row>
    <row r="132" spans="1:11" x14ac:dyDescent="0.25">
      <c r="A132" s="3">
        <v>377797592</v>
      </c>
      <c r="B132" s="3" t="s">
        <v>9</v>
      </c>
      <c r="C132" s="3" t="s">
        <v>10</v>
      </c>
      <c r="D132" s="3" t="s">
        <v>13</v>
      </c>
      <c r="E132" s="3">
        <v>44.84</v>
      </c>
      <c r="F132" s="3">
        <v>9</v>
      </c>
      <c r="G132" s="3">
        <f t="shared" si="4"/>
        <v>403.56000000000006</v>
      </c>
      <c r="H132" s="8">
        <v>43479</v>
      </c>
      <c r="I132" s="3">
        <f t="shared" si="5"/>
        <v>1</v>
      </c>
      <c r="J132" s="3" t="s">
        <v>17</v>
      </c>
      <c r="K132" s="3">
        <v>7.5</v>
      </c>
    </row>
    <row r="133" spans="1:11" x14ac:dyDescent="0.25">
      <c r="A133" s="3">
        <v>426392418</v>
      </c>
      <c r="B133" s="3" t="s">
        <v>12</v>
      </c>
      <c r="C133" s="3" t="s">
        <v>15</v>
      </c>
      <c r="D133" s="3" t="s">
        <v>13</v>
      </c>
      <c r="E133" s="3">
        <v>61.41</v>
      </c>
      <c r="F133" s="3">
        <v>7</v>
      </c>
      <c r="G133" s="3">
        <f t="shared" si="4"/>
        <v>429.87</v>
      </c>
      <c r="H133" s="8">
        <v>43479</v>
      </c>
      <c r="I133" s="3">
        <f t="shared" si="5"/>
        <v>1</v>
      </c>
      <c r="J133" s="3" t="s">
        <v>14</v>
      </c>
      <c r="K133" s="3">
        <v>9.8000000000000007</v>
      </c>
    </row>
    <row r="134" spans="1:11" x14ac:dyDescent="0.25">
      <c r="A134" s="3">
        <v>451732711</v>
      </c>
      <c r="B134" s="3" t="s">
        <v>12</v>
      </c>
      <c r="C134" s="3" t="s">
        <v>15</v>
      </c>
      <c r="D134" s="3" t="s">
        <v>19</v>
      </c>
      <c r="E134" s="3">
        <v>84.83</v>
      </c>
      <c r="F134" s="3">
        <v>1</v>
      </c>
      <c r="G134" s="3">
        <f t="shared" si="4"/>
        <v>84.83</v>
      </c>
      <c r="H134" s="8">
        <v>43479</v>
      </c>
      <c r="I134" s="3">
        <f t="shared" si="5"/>
        <v>1</v>
      </c>
      <c r="J134" s="3" t="s">
        <v>25</v>
      </c>
      <c r="K134" s="3">
        <v>8.8000000000000007</v>
      </c>
    </row>
    <row r="135" spans="1:11" x14ac:dyDescent="0.25">
      <c r="A135" s="3">
        <v>559615987</v>
      </c>
      <c r="B135" s="3" t="s">
        <v>12</v>
      </c>
      <c r="C135" s="3" t="s">
        <v>10</v>
      </c>
      <c r="D135" s="3" t="s">
        <v>11</v>
      </c>
      <c r="E135" s="3">
        <v>17.75</v>
      </c>
      <c r="F135" s="3">
        <v>1</v>
      </c>
      <c r="G135" s="3">
        <f t="shared" si="4"/>
        <v>17.75</v>
      </c>
      <c r="H135" s="8">
        <v>43479</v>
      </c>
      <c r="I135" s="3">
        <f t="shared" si="5"/>
        <v>1</v>
      </c>
      <c r="J135" s="3" t="s">
        <v>14</v>
      </c>
      <c r="K135" s="3">
        <v>8.6</v>
      </c>
    </row>
    <row r="136" spans="1:11" x14ac:dyDescent="0.25">
      <c r="A136" s="3">
        <v>588478641</v>
      </c>
      <c r="B136" s="3" t="s">
        <v>9</v>
      </c>
      <c r="C136" s="3" t="s">
        <v>15</v>
      </c>
      <c r="D136" s="3" t="s">
        <v>20</v>
      </c>
      <c r="E136" s="3">
        <v>56.04</v>
      </c>
      <c r="F136" s="3">
        <v>10</v>
      </c>
      <c r="G136" s="3">
        <f t="shared" si="4"/>
        <v>560.4</v>
      </c>
      <c r="H136" s="8">
        <v>43479</v>
      </c>
      <c r="I136" s="3">
        <f t="shared" si="5"/>
        <v>1</v>
      </c>
      <c r="J136" s="3" t="s">
        <v>25</v>
      </c>
      <c r="K136" s="3">
        <v>4.4000000000000004</v>
      </c>
    </row>
    <row r="137" spans="1:11" x14ac:dyDescent="0.25">
      <c r="A137" s="3">
        <v>592346155</v>
      </c>
      <c r="B137" s="3" t="s">
        <v>12</v>
      </c>
      <c r="C137" s="3" t="s">
        <v>15</v>
      </c>
      <c r="D137" s="3" t="s">
        <v>19</v>
      </c>
      <c r="E137" s="3">
        <v>31.77</v>
      </c>
      <c r="F137" s="3">
        <v>4</v>
      </c>
      <c r="G137" s="3">
        <f t="shared" si="4"/>
        <v>127.08</v>
      </c>
      <c r="H137" s="8">
        <v>43479</v>
      </c>
      <c r="I137" s="3">
        <f t="shared" si="5"/>
        <v>1</v>
      </c>
      <c r="J137" s="3" t="s">
        <v>25</v>
      </c>
      <c r="K137" s="3">
        <v>6.2</v>
      </c>
    </row>
    <row r="138" spans="1:11" x14ac:dyDescent="0.25">
      <c r="A138" s="3">
        <v>658663967</v>
      </c>
      <c r="B138" s="3" t="s">
        <v>12</v>
      </c>
      <c r="C138" s="3" t="s">
        <v>15</v>
      </c>
      <c r="D138" s="3" t="s">
        <v>11</v>
      </c>
      <c r="E138" s="3">
        <v>53.19</v>
      </c>
      <c r="F138" s="3">
        <v>7</v>
      </c>
      <c r="G138" s="3">
        <f t="shared" si="4"/>
        <v>372.33</v>
      </c>
      <c r="H138" s="8">
        <v>43479</v>
      </c>
      <c r="I138" s="3">
        <f t="shared" si="5"/>
        <v>1</v>
      </c>
      <c r="J138" s="3" t="s">
        <v>25</v>
      </c>
      <c r="K138" s="3">
        <v>5</v>
      </c>
    </row>
    <row r="139" spans="1:11" x14ac:dyDescent="0.25">
      <c r="A139" s="3">
        <v>667235919</v>
      </c>
      <c r="B139" s="3" t="s">
        <v>9</v>
      </c>
      <c r="C139" s="3" t="s">
        <v>10</v>
      </c>
      <c r="D139" s="3" t="s">
        <v>20</v>
      </c>
      <c r="E139" s="3">
        <v>96.7</v>
      </c>
      <c r="F139" s="3">
        <v>5</v>
      </c>
      <c r="G139" s="3">
        <f t="shared" si="4"/>
        <v>483.5</v>
      </c>
      <c r="H139" s="8">
        <v>43479</v>
      </c>
      <c r="I139" s="3">
        <f t="shared" si="5"/>
        <v>1</v>
      </c>
      <c r="J139" s="3" t="s">
        <v>25</v>
      </c>
      <c r="K139" s="3">
        <v>7</v>
      </c>
    </row>
    <row r="140" spans="1:11" x14ac:dyDescent="0.25">
      <c r="A140" s="3">
        <v>704104056</v>
      </c>
      <c r="B140" s="3" t="s">
        <v>9</v>
      </c>
      <c r="C140" s="3" t="s">
        <v>15</v>
      </c>
      <c r="D140" s="3" t="s">
        <v>11</v>
      </c>
      <c r="E140" s="3">
        <v>60.47</v>
      </c>
      <c r="F140" s="3">
        <v>3</v>
      </c>
      <c r="G140" s="3">
        <f t="shared" si="4"/>
        <v>181.41</v>
      </c>
      <c r="H140" s="8">
        <v>43479</v>
      </c>
      <c r="I140" s="3">
        <f t="shared" si="5"/>
        <v>1</v>
      </c>
      <c r="J140" s="3" t="s">
        <v>17</v>
      </c>
      <c r="K140" s="3">
        <v>5.6</v>
      </c>
    </row>
    <row r="141" spans="1:11" x14ac:dyDescent="0.25">
      <c r="A141" s="3">
        <v>785137708</v>
      </c>
      <c r="B141" s="3" t="s">
        <v>12</v>
      </c>
      <c r="C141" s="3" t="s">
        <v>15</v>
      </c>
      <c r="D141" s="3" t="s">
        <v>19</v>
      </c>
      <c r="E141" s="3">
        <v>73.06</v>
      </c>
      <c r="F141" s="3">
        <v>7</v>
      </c>
      <c r="G141" s="3">
        <f t="shared" si="4"/>
        <v>511.42</v>
      </c>
      <c r="H141" s="8">
        <v>43479</v>
      </c>
      <c r="I141" s="3">
        <f t="shared" si="5"/>
        <v>1</v>
      </c>
      <c r="J141" s="3" t="s">
        <v>17</v>
      </c>
      <c r="K141" s="3">
        <v>4.2</v>
      </c>
    </row>
    <row r="142" spans="1:11" x14ac:dyDescent="0.25">
      <c r="A142" s="3">
        <v>868527573</v>
      </c>
      <c r="B142" s="3" t="s">
        <v>12</v>
      </c>
      <c r="C142" s="3" t="s">
        <v>10</v>
      </c>
      <c r="D142" s="3" t="s">
        <v>19</v>
      </c>
      <c r="E142" s="3">
        <v>99.69</v>
      </c>
      <c r="F142" s="3">
        <v>5</v>
      </c>
      <c r="G142" s="3">
        <f t="shared" si="4"/>
        <v>498.45</v>
      </c>
      <c r="H142" s="8">
        <v>43479</v>
      </c>
      <c r="I142" s="3">
        <f t="shared" si="5"/>
        <v>1</v>
      </c>
      <c r="J142" s="3" t="s">
        <v>14</v>
      </c>
      <c r="K142" s="3">
        <v>9.9</v>
      </c>
    </row>
    <row r="143" spans="1:11" x14ac:dyDescent="0.25">
      <c r="A143" s="3">
        <v>138175109</v>
      </c>
      <c r="B143" s="3" t="s">
        <v>9</v>
      </c>
      <c r="C143" s="3" t="s">
        <v>10</v>
      </c>
      <c r="D143" s="3" t="s">
        <v>16</v>
      </c>
      <c r="E143" s="3">
        <v>89.21</v>
      </c>
      <c r="F143" s="3">
        <v>9</v>
      </c>
      <c r="G143" s="3">
        <f t="shared" si="4"/>
        <v>802.89</v>
      </c>
      <c r="H143" s="8">
        <v>43480</v>
      </c>
      <c r="I143" s="3">
        <f t="shared" si="5"/>
        <v>1</v>
      </c>
      <c r="J143" s="3" t="s">
        <v>17</v>
      </c>
      <c r="K143" s="3">
        <v>6.5</v>
      </c>
    </row>
    <row r="144" spans="1:11" x14ac:dyDescent="0.25">
      <c r="A144" s="3">
        <v>188550967</v>
      </c>
      <c r="B144" s="3" t="s">
        <v>9</v>
      </c>
      <c r="C144" s="3" t="s">
        <v>15</v>
      </c>
      <c r="D144" s="3" t="s">
        <v>11</v>
      </c>
      <c r="E144" s="3">
        <v>66.47</v>
      </c>
      <c r="F144" s="3">
        <v>10</v>
      </c>
      <c r="G144" s="3">
        <f t="shared" si="4"/>
        <v>664.7</v>
      </c>
      <c r="H144" s="8">
        <v>43480</v>
      </c>
      <c r="I144" s="3">
        <f t="shared" si="5"/>
        <v>1</v>
      </c>
      <c r="J144" s="3" t="s">
        <v>17</v>
      </c>
      <c r="K144" s="3">
        <v>5</v>
      </c>
    </row>
    <row r="145" spans="1:11" x14ac:dyDescent="0.25">
      <c r="A145" s="3">
        <v>272651806</v>
      </c>
      <c r="B145" s="3" t="s">
        <v>12</v>
      </c>
      <c r="C145" s="3" t="s">
        <v>10</v>
      </c>
      <c r="D145" s="3" t="s">
        <v>13</v>
      </c>
      <c r="E145" s="3">
        <v>60.88</v>
      </c>
      <c r="F145" s="3">
        <v>9</v>
      </c>
      <c r="G145" s="3">
        <f t="shared" si="4"/>
        <v>547.92000000000007</v>
      </c>
      <c r="H145" s="8">
        <v>43480</v>
      </c>
      <c r="I145" s="3">
        <f t="shared" si="5"/>
        <v>1</v>
      </c>
      <c r="J145" s="3" t="s">
        <v>25</v>
      </c>
      <c r="K145" s="3">
        <v>4.7</v>
      </c>
    </row>
    <row r="146" spans="1:11" x14ac:dyDescent="0.25">
      <c r="A146" s="3">
        <v>299461805</v>
      </c>
      <c r="B146" s="3" t="s">
        <v>9</v>
      </c>
      <c r="C146" s="3" t="s">
        <v>10</v>
      </c>
      <c r="D146" s="3" t="s">
        <v>18</v>
      </c>
      <c r="E146" s="3">
        <v>93.72</v>
      </c>
      <c r="F146" s="3">
        <v>6</v>
      </c>
      <c r="G146" s="3">
        <f t="shared" si="4"/>
        <v>562.31999999999994</v>
      </c>
      <c r="H146" s="8">
        <v>43480</v>
      </c>
      <c r="I146" s="3">
        <f t="shared" si="5"/>
        <v>1</v>
      </c>
      <c r="J146" s="3" t="s">
        <v>14</v>
      </c>
      <c r="K146" s="3">
        <v>4.5</v>
      </c>
    </row>
    <row r="147" spans="1:11" x14ac:dyDescent="0.25">
      <c r="A147" s="3">
        <v>301119629</v>
      </c>
      <c r="B147" s="3" t="s">
        <v>12</v>
      </c>
      <c r="C147" s="3" t="s">
        <v>10</v>
      </c>
      <c r="D147" s="3" t="s">
        <v>18</v>
      </c>
      <c r="E147" s="3">
        <v>19.100000000000001</v>
      </c>
      <c r="F147" s="3">
        <v>7</v>
      </c>
      <c r="G147" s="3">
        <f t="shared" si="4"/>
        <v>133.70000000000002</v>
      </c>
      <c r="H147" s="8">
        <v>43480</v>
      </c>
      <c r="I147" s="3">
        <f t="shared" si="5"/>
        <v>1</v>
      </c>
      <c r="J147" s="3" t="s">
        <v>14</v>
      </c>
      <c r="K147" s="3">
        <v>9.6999999999999993</v>
      </c>
    </row>
    <row r="148" spans="1:11" x14ac:dyDescent="0.25">
      <c r="A148" s="3">
        <v>314234520</v>
      </c>
      <c r="B148" s="3" t="s">
        <v>9</v>
      </c>
      <c r="C148" s="3" t="s">
        <v>15</v>
      </c>
      <c r="D148" s="3" t="s">
        <v>11</v>
      </c>
      <c r="E148" s="3">
        <v>81.23</v>
      </c>
      <c r="F148" s="3">
        <v>7</v>
      </c>
      <c r="G148" s="3">
        <f t="shared" si="4"/>
        <v>568.61</v>
      </c>
      <c r="H148" s="8">
        <v>43480</v>
      </c>
      <c r="I148" s="3">
        <f t="shared" si="5"/>
        <v>1</v>
      </c>
      <c r="J148" s="3" t="s">
        <v>14</v>
      </c>
      <c r="K148" s="3">
        <v>9</v>
      </c>
    </row>
    <row r="149" spans="1:11" x14ac:dyDescent="0.25">
      <c r="A149" s="3">
        <v>369822676</v>
      </c>
      <c r="B149" s="3" t="s">
        <v>12</v>
      </c>
      <c r="C149" s="3" t="s">
        <v>15</v>
      </c>
      <c r="D149" s="3" t="s">
        <v>13</v>
      </c>
      <c r="E149" s="3">
        <v>75.66</v>
      </c>
      <c r="F149" s="3">
        <v>5</v>
      </c>
      <c r="G149" s="3">
        <f t="shared" si="4"/>
        <v>378.29999999999995</v>
      </c>
      <c r="H149" s="8">
        <v>43480</v>
      </c>
      <c r="I149" s="3">
        <f t="shared" si="5"/>
        <v>1</v>
      </c>
      <c r="J149" s="3" t="s">
        <v>25</v>
      </c>
      <c r="K149" s="3">
        <v>7.8</v>
      </c>
    </row>
    <row r="150" spans="1:11" x14ac:dyDescent="0.25">
      <c r="A150" s="3">
        <v>437588131</v>
      </c>
      <c r="B150" s="3" t="s">
        <v>12</v>
      </c>
      <c r="C150" s="3" t="s">
        <v>10</v>
      </c>
      <c r="D150" s="3" t="s">
        <v>20</v>
      </c>
      <c r="E150" s="3">
        <v>73.52</v>
      </c>
      <c r="F150" s="3">
        <v>2</v>
      </c>
      <c r="G150" s="3">
        <f t="shared" si="4"/>
        <v>147.04</v>
      </c>
      <c r="H150" s="8">
        <v>43480</v>
      </c>
      <c r="I150" s="3">
        <f t="shared" si="5"/>
        <v>1</v>
      </c>
      <c r="J150" s="3" t="s">
        <v>25</v>
      </c>
      <c r="K150" s="3">
        <v>4.5999999999999996</v>
      </c>
    </row>
    <row r="151" spans="1:11" x14ac:dyDescent="0.25">
      <c r="A151" s="3">
        <v>450282866</v>
      </c>
      <c r="B151" s="3" t="s">
        <v>9</v>
      </c>
      <c r="C151" s="3" t="s">
        <v>15</v>
      </c>
      <c r="D151" s="3" t="s">
        <v>19</v>
      </c>
      <c r="E151" s="3">
        <v>17.440000000000001</v>
      </c>
      <c r="F151" s="3">
        <v>5</v>
      </c>
      <c r="G151" s="3">
        <f t="shared" si="4"/>
        <v>87.2</v>
      </c>
      <c r="H151" s="8">
        <v>43480</v>
      </c>
      <c r="I151" s="3">
        <f t="shared" si="5"/>
        <v>1</v>
      </c>
      <c r="J151" s="3" t="s">
        <v>14</v>
      </c>
      <c r="K151" s="3">
        <v>8.1</v>
      </c>
    </row>
    <row r="152" spans="1:11" x14ac:dyDescent="0.25">
      <c r="A152" s="3">
        <v>589028023</v>
      </c>
      <c r="B152" s="3" t="s">
        <v>9</v>
      </c>
      <c r="C152" s="3" t="s">
        <v>15</v>
      </c>
      <c r="D152" s="3" t="s">
        <v>19</v>
      </c>
      <c r="E152" s="3">
        <v>83.77</v>
      </c>
      <c r="F152" s="3">
        <v>2</v>
      </c>
      <c r="G152" s="3">
        <f t="shared" si="4"/>
        <v>167.54</v>
      </c>
      <c r="H152" s="8">
        <v>43480</v>
      </c>
      <c r="I152" s="3">
        <f t="shared" si="5"/>
        <v>1</v>
      </c>
      <c r="J152" s="3" t="s">
        <v>17</v>
      </c>
      <c r="K152" s="3">
        <v>7</v>
      </c>
    </row>
    <row r="153" spans="1:11" x14ac:dyDescent="0.25">
      <c r="A153" s="3">
        <v>660297083</v>
      </c>
      <c r="B153" s="3" t="s">
        <v>12</v>
      </c>
      <c r="C153" s="3" t="s">
        <v>15</v>
      </c>
      <c r="D153" s="3" t="s">
        <v>13</v>
      </c>
      <c r="E153" s="3">
        <v>55.87</v>
      </c>
      <c r="F153" s="3">
        <v>10</v>
      </c>
      <c r="G153" s="3">
        <f t="shared" si="4"/>
        <v>558.69999999999993</v>
      </c>
      <c r="H153" s="8">
        <v>43480</v>
      </c>
      <c r="I153" s="3">
        <f t="shared" si="5"/>
        <v>1</v>
      </c>
      <c r="J153" s="3" t="s">
        <v>14</v>
      </c>
      <c r="K153" s="3">
        <v>5.8</v>
      </c>
    </row>
    <row r="154" spans="1:11" x14ac:dyDescent="0.25">
      <c r="A154" s="3">
        <v>744167898</v>
      </c>
      <c r="B154" s="3" t="s">
        <v>12</v>
      </c>
      <c r="C154" s="3" t="s">
        <v>10</v>
      </c>
      <c r="D154" s="3" t="s">
        <v>16</v>
      </c>
      <c r="E154" s="3">
        <v>97.37</v>
      </c>
      <c r="F154" s="3">
        <v>10</v>
      </c>
      <c r="G154" s="3">
        <f t="shared" si="4"/>
        <v>973.7</v>
      </c>
      <c r="H154" s="8">
        <v>43480</v>
      </c>
      <c r="I154" s="3">
        <f t="shared" si="5"/>
        <v>1</v>
      </c>
      <c r="J154" s="3" t="s">
        <v>17</v>
      </c>
      <c r="K154" s="3">
        <v>4.9000000000000004</v>
      </c>
    </row>
    <row r="155" spans="1:11" x14ac:dyDescent="0.25">
      <c r="A155" s="3">
        <v>886546089</v>
      </c>
      <c r="B155" s="3" t="s">
        <v>12</v>
      </c>
      <c r="C155" s="3" t="s">
        <v>10</v>
      </c>
      <c r="D155" s="3" t="s">
        <v>16</v>
      </c>
      <c r="E155" s="3">
        <v>11.43</v>
      </c>
      <c r="F155" s="3">
        <v>6</v>
      </c>
      <c r="G155" s="3">
        <f t="shared" si="4"/>
        <v>68.58</v>
      </c>
      <c r="H155" s="8">
        <v>43480</v>
      </c>
      <c r="I155" s="3">
        <f t="shared" si="5"/>
        <v>1</v>
      </c>
      <c r="J155" s="3" t="s">
        <v>14</v>
      </c>
      <c r="K155" s="3">
        <v>7.7</v>
      </c>
    </row>
    <row r="156" spans="1:11" x14ac:dyDescent="0.25">
      <c r="A156" s="3">
        <v>234652137</v>
      </c>
      <c r="B156" s="3" t="s">
        <v>12</v>
      </c>
      <c r="C156" s="3" t="s">
        <v>15</v>
      </c>
      <c r="D156" s="3" t="s">
        <v>16</v>
      </c>
      <c r="E156" s="3">
        <v>95.58</v>
      </c>
      <c r="F156" s="3">
        <v>10</v>
      </c>
      <c r="G156" s="3">
        <f t="shared" si="4"/>
        <v>955.8</v>
      </c>
      <c r="H156" s="8">
        <v>43481</v>
      </c>
      <c r="I156" s="3">
        <f t="shared" si="5"/>
        <v>1</v>
      </c>
      <c r="J156" s="3" t="s">
        <v>14</v>
      </c>
      <c r="K156" s="3">
        <v>4.8</v>
      </c>
    </row>
    <row r="157" spans="1:11" x14ac:dyDescent="0.25">
      <c r="A157" s="3">
        <v>286626248</v>
      </c>
      <c r="B157" s="3" t="s">
        <v>12</v>
      </c>
      <c r="C157" s="3" t="s">
        <v>15</v>
      </c>
      <c r="D157" s="3" t="s">
        <v>20</v>
      </c>
      <c r="E157" s="3">
        <v>39.21</v>
      </c>
      <c r="F157" s="3">
        <v>4</v>
      </c>
      <c r="G157" s="3">
        <f t="shared" si="4"/>
        <v>156.84</v>
      </c>
      <c r="H157" s="8">
        <v>43481</v>
      </c>
      <c r="I157" s="3">
        <f t="shared" si="5"/>
        <v>1</v>
      </c>
      <c r="J157" s="3" t="s">
        <v>17</v>
      </c>
      <c r="K157" s="3">
        <v>9</v>
      </c>
    </row>
    <row r="158" spans="1:11" x14ac:dyDescent="0.25">
      <c r="A158" s="3">
        <v>347726115</v>
      </c>
      <c r="B158" s="3" t="s">
        <v>9</v>
      </c>
      <c r="C158" s="3" t="s">
        <v>10</v>
      </c>
      <c r="D158" s="3" t="s">
        <v>18</v>
      </c>
      <c r="E158" s="3">
        <v>90.74</v>
      </c>
      <c r="F158" s="3">
        <v>7</v>
      </c>
      <c r="G158" s="3">
        <f t="shared" si="4"/>
        <v>635.17999999999995</v>
      </c>
      <c r="H158" s="8">
        <v>43481</v>
      </c>
      <c r="I158" s="3">
        <f t="shared" si="5"/>
        <v>1</v>
      </c>
      <c r="J158" s="3" t="s">
        <v>17</v>
      </c>
      <c r="K158" s="3">
        <v>6.2</v>
      </c>
    </row>
    <row r="159" spans="1:11" x14ac:dyDescent="0.25">
      <c r="A159" s="3">
        <v>372625264</v>
      </c>
      <c r="B159" s="3" t="s">
        <v>12</v>
      </c>
      <c r="C159" s="3" t="s">
        <v>10</v>
      </c>
      <c r="D159" s="3" t="s">
        <v>19</v>
      </c>
      <c r="E159" s="3">
        <v>52.6</v>
      </c>
      <c r="F159" s="3">
        <v>9</v>
      </c>
      <c r="G159" s="3">
        <f t="shared" si="4"/>
        <v>473.40000000000003</v>
      </c>
      <c r="H159" s="8">
        <v>43481</v>
      </c>
      <c r="I159" s="3">
        <f t="shared" si="5"/>
        <v>1</v>
      </c>
      <c r="J159" s="3" t="s">
        <v>14</v>
      </c>
      <c r="K159" s="3">
        <v>7.6</v>
      </c>
    </row>
    <row r="160" spans="1:11" x14ac:dyDescent="0.25">
      <c r="A160" s="3">
        <v>618348551</v>
      </c>
      <c r="B160" s="3" t="s">
        <v>12</v>
      </c>
      <c r="C160" s="3" t="s">
        <v>10</v>
      </c>
      <c r="D160" s="3" t="s">
        <v>18</v>
      </c>
      <c r="E160" s="3">
        <v>93.18</v>
      </c>
      <c r="F160" s="3">
        <v>2</v>
      </c>
      <c r="G160" s="3">
        <f t="shared" si="4"/>
        <v>186.36</v>
      </c>
      <c r="H160" s="8">
        <v>43481</v>
      </c>
      <c r="I160" s="3">
        <f t="shared" si="5"/>
        <v>1</v>
      </c>
      <c r="J160" s="3" t="s">
        <v>17</v>
      </c>
      <c r="K160" s="3">
        <v>8.5</v>
      </c>
    </row>
    <row r="161" spans="1:11" x14ac:dyDescent="0.25">
      <c r="A161" s="3">
        <v>648831321</v>
      </c>
      <c r="B161" s="3" t="s">
        <v>9</v>
      </c>
      <c r="C161" s="3" t="s">
        <v>15</v>
      </c>
      <c r="D161" s="3" t="s">
        <v>16</v>
      </c>
      <c r="E161" s="3">
        <v>63.56</v>
      </c>
      <c r="F161" s="3">
        <v>10</v>
      </c>
      <c r="G161" s="3">
        <f t="shared" si="4"/>
        <v>635.6</v>
      </c>
      <c r="H161" s="8">
        <v>43481</v>
      </c>
      <c r="I161" s="3">
        <f t="shared" si="5"/>
        <v>1</v>
      </c>
      <c r="J161" s="3" t="s">
        <v>14</v>
      </c>
      <c r="K161" s="3">
        <v>4.3</v>
      </c>
    </row>
    <row r="162" spans="1:11" x14ac:dyDescent="0.25">
      <c r="A162" s="3">
        <v>659658956</v>
      </c>
      <c r="B162" s="3" t="s">
        <v>9</v>
      </c>
      <c r="C162" s="3" t="s">
        <v>15</v>
      </c>
      <c r="D162" s="3" t="s">
        <v>20</v>
      </c>
      <c r="E162" s="3">
        <v>51.36</v>
      </c>
      <c r="F162" s="3">
        <v>1</v>
      </c>
      <c r="G162" s="3">
        <f t="shared" si="4"/>
        <v>51.36</v>
      </c>
      <c r="H162" s="8">
        <v>43481</v>
      </c>
      <c r="I162" s="3">
        <f t="shared" si="5"/>
        <v>1</v>
      </c>
      <c r="J162" s="3" t="s">
        <v>25</v>
      </c>
      <c r="K162" s="3">
        <v>5.2</v>
      </c>
    </row>
    <row r="163" spans="1:11" x14ac:dyDescent="0.25">
      <c r="A163" s="3">
        <v>677110152</v>
      </c>
      <c r="B163" s="3" t="s">
        <v>12</v>
      </c>
      <c r="C163" s="3" t="s">
        <v>10</v>
      </c>
      <c r="D163" s="3" t="s">
        <v>19</v>
      </c>
      <c r="E163" s="3">
        <v>93.26</v>
      </c>
      <c r="F163" s="3">
        <v>9</v>
      </c>
      <c r="G163" s="3">
        <f t="shared" si="4"/>
        <v>839.34</v>
      </c>
      <c r="H163" s="8">
        <v>43481</v>
      </c>
      <c r="I163" s="3">
        <f t="shared" si="5"/>
        <v>1</v>
      </c>
      <c r="J163" s="3" t="s">
        <v>14</v>
      </c>
      <c r="K163" s="3">
        <v>8.8000000000000007</v>
      </c>
    </row>
    <row r="164" spans="1:11" x14ac:dyDescent="0.25">
      <c r="A164" s="3">
        <v>842294695</v>
      </c>
      <c r="B164" s="3" t="s">
        <v>9</v>
      </c>
      <c r="C164" s="3" t="s">
        <v>15</v>
      </c>
      <c r="D164" s="3" t="s">
        <v>18</v>
      </c>
      <c r="E164" s="3">
        <v>17.14</v>
      </c>
      <c r="F164" s="3">
        <v>7</v>
      </c>
      <c r="G164" s="3">
        <f t="shared" si="4"/>
        <v>119.98</v>
      </c>
      <c r="H164" s="8">
        <v>43481</v>
      </c>
      <c r="I164" s="3">
        <f t="shared" si="5"/>
        <v>1</v>
      </c>
      <c r="J164" s="3" t="s">
        <v>17</v>
      </c>
      <c r="K164" s="3">
        <v>7.9</v>
      </c>
    </row>
    <row r="165" spans="1:11" x14ac:dyDescent="0.25">
      <c r="A165" s="3">
        <v>859710933</v>
      </c>
      <c r="B165" s="3" t="s">
        <v>9</v>
      </c>
      <c r="C165" s="3" t="s">
        <v>10</v>
      </c>
      <c r="D165" s="3" t="s">
        <v>18</v>
      </c>
      <c r="E165" s="3">
        <v>15.49</v>
      </c>
      <c r="F165" s="3">
        <v>2</v>
      </c>
      <c r="G165" s="3">
        <f t="shared" si="4"/>
        <v>30.98</v>
      </c>
      <c r="H165" s="8">
        <v>43481</v>
      </c>
      <c r="I165" s="3">
        <f t="shared" si="5"/>
        <v>1</v>
      </c>
      <c r="J165" s="3" t="s">
        <v>14</v>
      </c>
      <c r="K165" s="3">
        <v>6.3</v>
      </c>
    </row>
    <row r="166" spans="1:11" x14ac:dyDescent="0.25">
      <c r="A166" s="3">
        <v>101814070</v>
      </c>
      <c r="B166" s="3" t="s">
        <v>9</v>
      </c>
      <c r="C166" s="3" t="s">
        <v>10</v>
      </c>
      <c r="D166" s="3" t="s">
        <v>11</v>
      </c>
      <c r="E166" s="3">
        <v>62.82</v>
      </c>
      <c r="F166" s="3">
        <v>2</v>
      </c>
      <c r="G166" s="3">
        <f t="shared" si="4"/>
        <v>125.64</v>
      </c>
      <c r="H166" s="8">
        <v>43482</v>
      </c>
      <c r="I166" s="3">
        <f t="shared" si="5"/>
        <v>1</v>
      </c>
      <c r="J166" s="3" t="s">
        <v>25</v>
      </c>
      <c r="K166" s="3">
        <v>4.9000000000000004</v>
      </c>
    </row>
    <row r="167" spans="1:11" x14ac:dyDescent="0.25">
      <c r="A167" s="3">
        <v>200165952</v>
      </c>
      <c r="B167" s="3" t="s">
        <v>9</v>
      </c>
      <c r="C167" s="3" t="s">
        <v>15</v>
      </c>
      <c r="D167" s="3" t="s">
        <v>19</v>
      </c>
      <c r="E167" s="3">
        <v>65.650000000000006</v>
      </c>
      <c r="F167" s="3">
        <v>2</v>
      </c>
      <c r="G167" s="3">
        <f t="shared" si="4"/>
        <v>131.30000000000001</v>
      </c>
      <c r="H167" s="8">
        <v>43482</v>
      </c>
      <c r="I167" s="3">
        <f t="shared" si="5"/>
        <v>1</v>
      </c>
      <c r="J167" s="3" t="s">
        <v>14</v>
      </c>
      <c r="K167" s="3">
        <v>6</v>
      </c>
    </row>
    <row r="168" spans="1:11" x14ac:dyDescent="0.25">
      <c r="A168" s="3">
        <v>280355823</v>
      </c>
      <c r="B168" s="3" t="s">
        <v>9</v>
      </c>
      <c r="C168" s="3" t="s">
        <v>10</v>
      </c>
      <c r="D168" s="3" t="s">
        <v>16</v>
      </c>
      <c r="E168" s="3">
        <v>86.72</v>
      </c>
      <c r="F168" s="3">
        <v>1</v>
      </c>
      <c r="G168" s="3">
        <f t="shared" si="4"/>
        <v>86.72</v>
      </c>
      <c r="H168" s="8">
        <v>43482</v>
      </c>
      <c r="I168" s="3">
        <f t="shared" si="5"/>
        <v>1</v>
      </c>
      <c r="J168" s="3" t="s">
        <v>25</v>
      </c>
      <c r="K168" s="3">
        <v>7.9</v>
      </c>
    </row>
    <row r="169" spans="1:11" x14ac:dyDescent="0.25">
      <c r="A169" s="3">
        <v>349978902</v>
      </c>
      <c r="B169" s="3" t="s">
        <v>9</v>
      </c>
      <c r="C169" s="3" t="s">
        <v>15</v>
      </c>
      <c r="D169" s="3" t="s">
        <v>19</v>
      </c>
      <c r="E169" s="3">
        <v>57.89</v>
      </c>
      <c r="F169" s="3">
        <v>2</v>
      </c>
      <c r="G169" s="3">
        <f t="shared" si="4"/>
        <v>115.78</v>
      </c>
      <c r="H169" s="8">
        <v>43482</v>
      </c>
      <c r="I169" s="3">
        <f t="shared" si="5"/>
        <v>1</v>
      </c>
      <c r="J169" s="3" t="s">
        <v>25</v>
      </c>
      <c r="K169" s="3">
        <v>8.9</v>
      </c>
    </row>
    <row r="170" spans="1:11" x14ac:dyDescent="0.25">
      <c r="A170" s="3">
        <v>445309252</v>
      </c>
      <c r="B170" s="3" t="s">
        <v>12</v>
      </c>
      <c r="C170" s="3" t="s">
        <v>15</v>
      </c>
      <c r="D170" s="3" t="s">
        <v>18</v>
      </c>
      <c r="E170" s="3">
        <v>25.7</v>
      </c>
      <c r="F170" s="3">
        <v>3</v>
      </c>
      <c r="G170" s="3">
        <f t="shared" si="4"/>
        <v>77.099999999999994</v>
      </c>
      <c r="H170" s="8">
        <v>43482</v>
      </c>
      <c r="I170" s="3">
        <f t="shared" si="5"/>
        <v>1</v>
      </c>
      <c r="J170" s="3" t="s">
        <v>25</v>
      </c>
      <c r="K170" s="3">
        <v>6.1</v>
      </c>
    </row>
    <row r="171" spans="1:11" x14ac:dyDescent="0.25">
      <c r="A171" s="3">
        <v>497376538</v>
      </c>
      <c r="B171" s="3" t="s">
        <v>12</v>
      </c>
      <c r="C171" s="3" t="s">
        <v>15</v>
      </c>
      <c r="D171" s="3" t="s">
        <v>18</v>
      </c>
      <c r="E171" s="3">
        <v>58.91</v>
      </c>
      <c r="F171" s="3">
        <v>7</v>
      </c>
      <c r="G171" s="3">
        <f t="shared" si="4"/>
        <v>412.37</v>
      </c>
      <c r="H171" s="8">
        <v>43482</v>
      </c>
      <c r="I171" s="3">
        <f t="shared" si="5"/>
        <v>1</v>
      </c>
      <c r="J171" s="3" t="s">
        <v>25</v>
      </c>
      <c r="K171" s="3">
        <v>9.6999999999999993</v>
      </c>
    </row>
    <row r="172" spans="1:11" x14ac:dyDescent="0.25">
      <c r="A172" s="3">
        <v>600389738</v>
      </c>
      <c r="B172" s="3" t="s">
        <v>9</v>
      </c>
      <c r="C172" s="3" t="s">
        <v>15</v>
      </c>
      <c r="D172" s="3" t="s">
        <v>18</v>
      </c>
      <c r="E172" s="3">
        <v>71.92</v>
      </c>
      <c r="F172" s="3">
        <v>5</v>
      </c>
      <c r="G172" s="3">
        <f t="shared" si="4"/>
        <v>359.6</v>
      </c>
      <c r="H172" s="8">
        <v>43482</v>
      </c>
      <c r="I172" s="3">
        <f t="shared" si="5"/>
        <v>1</v>
      </c>
      <c r="J172" s="3" t="s">
        <v>17</v>
      </c>
      <c r="K172" s="3">
        <v>4.3</v>
      </c>
    </row>
    <row r="173" spans="1:11" x14ac:dyDescent="0.25">
      <c r="A173" s="3">
        <v>670796321</v>
      </c>
      <c r="B173" s="3" t="s">
        <v>9</v>
      </c>
      <c r="C173" s="3" t="s">
        <v>10</v>
      </c>
      <c r="D173" s="3" t="s">
        <v>16</v>
      </c>
      <c r="E173" s="3">
        <v>94.59</v>
      </c>
      <c r="F173" s="3">
        <v>7</v>
      </c>
      <c r="G173" s="3">
        <f t="shared" si="4"/>
        <v>662.13</v>
      </c>
      <c r="H173" s="8">
        <v>43482</v>
      </c>
      <c r="I173" s="3">
        <f t="shared" si="5"/>
        <v>1</v>
      </c>
      <c r="J173" s="3" t="s">
        <v>17</v>
      </c>
      <c r="K173" s="3">
        <v>4.9000000000000004</v>
      </c>
    </row>
    <row r="174" spans="1:11" x14ac:dyDescent="0.25">
      <c r="A174" s="3">
        <v>679226530</v>
      </c>
      <c r="B174" s="3" t="s">
        <v>12</v>
      </c>
      <c r="C174" s="3" t="s">
        <v>10</v>
      </c>
      <c r="D174" s="3" t="s">
        <v>18</v>
      </c>
      <c r="E174" s="3">
        <v>40.619999999999997</v>
      </c>
      <c r="F174" s="3">
        <v>2</v>
      </c>
      <c r="G174" s="3">
        <f t="shared" si="4"/>
        <v>81.239999999999995</v>
      </c>
      <c r="H174" s="8">
        <v>43482</v>
      </c>
      <c r="I174" s="3">
        <f t="shared" si="5"/>
        <v>1</v>
      </c>
      <c r="J174" s="3" t="s">
        <v>17</v>
      </c>
      <c r="K174" s="3">
        <v>4.0999999999999996</v>
      </c>
    </row>
    <row r="175" spans="1:11" x14ac:dyDescent="0.25">
      <c r="A175" s="3">
        <v>698985964</v>
      </c>
      <c r="B175" s="3" t="s">
        <v>12</v>
      </c>
      <c r="C175" s="3" t="s">
        <v>10</v>
      </c>
      <c r="D175" s="3" t="s">
        <v>19</v>
      </c>
      <c r="E175" s="3">
        <v>81.209999999999994</v>
      </c>
      <c r="F175" s="3">
        <v>10</v>
      </c>
      <c r="G175" s="3">
        <f t="shared" si="4"/>
        <v>812.09999999999991</v>
      </c>
      <c r="H175" s="8">
        <v>43482</v>
      </c>
      <c r="I175" s="3">
        <f t="shared" si="5"/>
        <v>1</v>
      </c>
      <c r="J175" s="3" t="s">
        <v>17</v>
      </c>
      <c r="K175" s="3">
        <v>6.3</v>
      </c>
    </row>
    <row r="176" spans="1:11" x14ac:dyDescent="0.25">
      <c r="A176" s="3">
        <v>746545508</v>
      </c>
      <c r="B176" s="3" t="s">
        <v>12</v>
      </c>
      <c r="C176" s="3" t="s">
        <v>15</v>
      </c>
      <c r="D176" s="3" t="s">
        <v>16</v>
      </c>
      <c r="E176" s="3">
        <v>21.52</v>
      </c>
      <c r="F176" s="3">
        <v>6</v>
      </c>
      <c r="G176" s="3">
        <f t="shared" si="4"/>
        <v>129.12</v>
      </c>
      <c r="H176" s="8">
        <v>43482</v>
      </c>
      <c r="I176" s="3">
        <f t="shared" si="5"/>
        <v>1</v>
      </c>
      <c r="J176" s="3" t="s">
        <v>17</v>
      </c>
      <c r="K176" s="3">
        <v>9.4</v>
      </c>
    </row>
    <row r="177" spans="1:11" x14ac:dyDescent="0.25">
      <c r="A177" s="3">
        <v>166192553</v>
      </c>
      <c r="B177" s="3" t="s">
        <v>9</v>
      </c>
      <c r="C177" s="3" t="s">
        <v>15</v>
      </c>
      <c r="D177" s="3" t="s">
        <v>18</v>
      </c>
      <c r="E177" s="3">
        <v>89.06</v>
      </c>
      <c r="F177" s="3">
        <v>6</v>
      </c>
      <c r="G177" s="3">
        <f t="shared" si="4"/>
        <v>534.36</v>
      </c>
      <c r="H177" s="8">
        <v>43483</v>
      </c>
      <c r="I177" s="3">
        <f t="shared" si="5"/>
        <v>1</v>
      </c>
      <c r="J177" s="3" t="s">
        <v>14</v>
      </c>
      <c r="K177" s="3">
        <v>9.9</v>
      </c>
    </row>
    <row r="178" spans="1:11" x14ac:dyDescent="0.25">
      <c r="A178" s="3">
        <v>414127047</v>
      </c>
      <c r="B178" s="3" t="s">
        <v>12</v>
      </c>
      <c r="C178" s="3" t="s">
        <v>15</v>
      </c>
      <c r="D178" s="3" t="s">
        <v>19</v>
      </c>
      <c r="E178" s="3">
        <v>19.79</v>
      </c>
      <c r="F178" s="3">
        <v>8</v>
      </c>
      <c r="G178" s="3">
        <f t="shared" si="4"/>
        <v>158.32</v>
      </c>
      <c r="H178" s="8">
        <v>43483</v>
      </c>
      <c r="I178" s="3">
        <f t="shared" si="5"/>
        <v>1</v>
      </c>
      <c r="J178" s="3" t="s">
        <v>25</v>
      </c>
      <c r="K178" s="3">
        <v>8.6999999999999993</v>
      </c>
    </row>
    <row r="179" spans="1:11" x14ac:dyDescent="0.25">
      <c r="A179" s="3">
        <v>562125430</v>
      </c>
      <c r="B179" s="3" t="s">
        <v>9</v>
      </c>
      <c r="C179" s="3" t="s">
        <v>10</v>
      </c>
      <c r="D179" s="3" t="s">
        <v>20</v>
      </c>
      <c r="E179" s="3">
        <v>88.15</v>
      </c>
      <c r="F179" s="3">
        <v>3</v>
      </c>
      <c r="G179" s="3">
        <f t="shared" si="4"/>
        <v>264.45000000000005</v>
      </c>
      <c r="H179" s="8">
        <v>43483</v>
      </c>
      <c r="I179" s="3">
        <f t="shared" si="5"/>
        <v>1</v>
      </c>
      <c r="J179" s="3" t="s">
        <v>25</v>
      </c>
      <c r="K179" s="3">
        <v>7.9</v>
      </c>
    </row>
    <row r="180" spans="1:11" x14ac:dyDescent="0.25">
      <c r="A180" s="3">
        <v>622201945</v>
      </c>
      <c r="B180" s="3" t="s">
        <v>12</v>
      </c>
      <c r="C180" s="3" t="s">
        <v>10</v>
      </c>
      <c r="D180" s="3" t="s">
        <v>11</v>
      </c>
      <c r="E180" s="3">
        <v>39.42</v>
      </c>
      <c r="F180" s="3">
        <v>1</v>
      </c>
      <c r="G180" s="3">
        <f t="shared" si="4"/>
        <v>39.42</v>
      </c>
      <c r="H180" s="8">
        <v>43483</v>
      </c>
      <c r="I180" s="3">
        <f t="shared" si="5"/>
        <v>1</v>
      </c>
      <c r="J180" s="3" t="s">
        <v>14</v>
      </c>
      <c r="K180" s="3">
        <v>8.4</v>
      </c>
    </row>
    <row r="181" spans="1:11" x14ac:dyDescent="0.25">
      <c r="A181" s="3">
        <v>678790726</v>
      </c>
      <c r="B181" s="3" t="s">
        <v>9</v>
      </c>
      <c r="C181" s="3" t="s">
        <v>10</v>
      </c>
      <c r="D181" s="3" t="s">
        <v>18</v>
      </c>
      <c r="E181" s="3">
        <v>90.63</v>
      </c>
      <c r="F181" s="3">
        <v>9</v>
      </c>
      <c r="G181" s="3">
        <f t="shared" si="4"/>
        <v>815.67</v>
      </c>
      <c r="H181" s="8">
        <v>43483</v>
      </c>
      <c r="I181" s="3">
        <f t="shared" si="5"/>
        <v>1</v>
      </c>
      <c r="J181" s="3" t="s">
        <v>14</v>
      </c>
      <c r="K181" s="3">
        <v>5.0999999999999996</v>
      </c>
    </row>
    <row r="182" spans="1:11" x14ac:dyDescent="0.25">
      <c r="A182" s="3">
        <v>700811757</v>
      </c>
      <c r="B182" s="3" t="s">
        <v>12</v>
      </c>
      <c r="C182" s="3" t="s">
        <v>10</v>
      </c>
      <c r="D182" s="3" t="s">
        <v>13</v>
      </c>
      <c r="E182" s="3">
        <v>26.31</v>
      </c>
      <c r="F182" s="3">
        <v>5</v>
      </c>
      <c r="G182" s="3">
        <f t="shared" si="4"/>
        <v>131.54999999999998</v>
      </c>
      <c r="H182" s="8">
        <v>43483</v>
      </c>
      <c r="I182" s="3">
        <f t="shared" si="5"/>
        <v>1</v>
      </c>
      <c r="J182" s="3" t="s">
        <v>17</v>
      </c>
      <c r="K182" s="3">
        <v>8.8000000000000007</v>
      </c>
    </row>
    <row r="183" spans="1:11" x14ac:dyDescent="0.25">
      <c r="A183" s="3">
        <v>706366154</v>
      </c>
      <c r="B183" s="3" t="s">
        <v>9</v>
      </c>
      <c r="C183" s="3" t="s">
        <v>15</v>
      </c>
      <c r="D183" s="3" t="s">
        <v>16</v>
      </c>
      <c r="E183" s="3">
        <v>19.36</v>
      </c>
      <c r="F183" s="3">
        <v>9</v>
      </c>
      <c r="G183" s="3">
        <f t="shared" si="4"/>
        <v>174.24</v>
      </c>
      <c r="H183" s="8">
        <v>43483</v>
      </c>
      <c r="I183" s="3">
        <f t="shared" si="5"/>
        <v>1</v>
      </c>
      <c r="J183" s="3" t="s">
        <v>25</v>
      </c>
      <c r="K183" s="3">
        <v>8.6999999999999993</v>
      </c>
    </row>
    <row r="184" spans="1:11" x14ac:dyDescent="0.25">
      <c r="A184" s="3">
        <v>781848059</v>
      </c>
      <c r="B184" s="3" t="s">
        <v>12</v>
      </c>
      <c r="C184" s="3" t="s">
        <v>15</v>
      </c>
      <c r="D184" s="3" t="s">
        <v>20</v>
      </c>
      <c r="E184" s="3">
        <v>60.74</v>
      </c>
      <c r="F184" s="3">
        <v>7</v>
      </c>
      <c r="G184" s="3">
        <f t="shared" si="4"/>
        <v>425.18</v>
      </c>
      <c r="H184" s="8">
        <v>43483</v>
      </c>
      <c r="I184" s="3">
        <f t="shared" si="5"/>
        <v>1</v>
      </c>
      <c r="J184" s="3" t="s">
        <v>25</v>
      </c>
      <c r="K184" s="3">
        <v>5</v>
      </c>
    </row>
    <row r="185" spans="1:11" x14ac:dyDescent="0.25">
      <c r="A185" s="3">
        <v>821149046</v>
      </c>
      <c r="B185" s="3" t="s">
        <v>9</v>
      </c>
      <c r="C185" s="3" t="s">
        <v>10</v>
      </c>
      <c r="D185" s="3" t="s">
        <v>20</v>
      </c>
      <c r="E185" s="3">
        <v>17.48</v>
      </c>
      <c r="F185" s="3">
        <v>6</v>
      </c>
      <c r="G185" s="3">
        <f t="shared" si="4"/>
        <v>104.88</v>
      </c>
      <c r="H185" s="8">
        <v>43483</v>
      </c>
      <c r="I185" s="3">
        <f t="shared" si="5"/>
        <v>1</v>
      </c>
      <c r="J185" s="3" t="s">
        <v>17</v>
      </c>
      <c r="K185" s="3">
        <v>6.1</v>
      </c>
    </row>
    <row r="186" spans="1:11" x14ac:dyDescent="0.25">
      <c r="A186" s="3">
        <v>125452293</v>
      </c>
      <c r="B186" s="3" t="s">
        <v>12</v>
      </c>
      <c r="C186" s="3" t="s">
        <v>10</v>
      </c>
      <c r="D186" s="3" t="s">
        <v>20</v>
      </c>
      <c r="E186" s="3">
        <v>99.1</v>
      </c>
      <c r="F186" s="3">
        <v>6</v>
      </c>
      <c r="G186" s="3">
        <f t="shared" si="4"/>
        <v>594.59999999999991</v>
      </c>
      <c r="H186" s="8">
        <v>43484</v>
      </c>
      <c r="I186" s="3">
        <f t="shared" si="5"/>
        <v>1</v>
      </c>
      <c r="J186" s="3" t="s">
        <v>14</v>
      </c>
      <c r="K186" s="3">
        <v>4.2</v>
      </c>
    </row>
    <row r="187" spans="1:11" x14ac:dyDescent="0.25">
      <c r="A187" s="3">
        <v>149611929</v>
      </c>
      <c r="B187" s="3" t="s">
        <v>12</v>
      </c>
      <c r="C187" s="3" t="s">
        <v>15</v>
      </c>
      <c r="D187" s="3" t="s">
        <v>18</v>
      </c>
      <c r="E187" s="3">
        <v>64.19</v>
      </c>
      <c r="F187" s="3">
        <v>10</v>
      </c>
      <c r="G187" s="3">
        <f t="shared" si="4"/>
        <v>641.9</v>
      </c>
      <c r="H187" s="8">
        <v>43484</v>
      </c>
      <c r="I187" s="3">
        <f t="shared" si="5"/>
        <v>1</v>
      </c>
      <c r="J187" s="3" t="s">
        <v>17</v>
      </c>
      <c r="K187" s="3">
        <v>6.7</v>
      </c>
    </row>
    <row r="188" spans="1:11" x14ac:dyDescent="0.25">
      <c r="A188" s="3">
        <v>151278496</v>
      </c>
      <c r="B188" s="3" t="s">
        <v>12</v>
      </c>
      <c r="C188" s="3" t="s">
        <v>10</v>
      </c>
      <c r="D188" s="3" t="s">
        <v>13</v>
      </c>
      <c r="E188" s="3">
        <v>56.13</v>
      </c>
      <c r="F188" s="3">
        <v>4</v>
      </c>
      <c r="G188" s="3">
        <f t="shared" si="4"/>
        <v>224.52</v>
      </c>
      <c r="H188" s="8">
        <v>43484</v>
      </c>
      <c r="I188" s="3">
        <f t="shared" si="5"/>
        <v>1</v>
      </c>
      <c r="J188" s="3" t="s">
        <v>25</v>
      </c>
      <c r="K188" s="3">
        <v>8.6</v>
      </c>
    </row>
    <row r="189" spans="1:11" x14ac:dyDescent="0.25">
      <c r="A189" s="3">
        <v>284544231</v>
      </c>
      <c r="B189" s="3" t="s">
        <v>9</v>
      </c>
      <c r="C189" s="3" t="s">
        <v>15</v>
      </c>
      <c r="D189" s="3" t="s">
        <v>18</v>
      </c>
      <c r="E189" s="3">
        <v>80.930000000000007</v>
      </c>
      <c r="F189" s="3">
        <v>1</v>
      </c>
      <c r="G189" s="3">
        <f t="shared" si="4"/>
        <v>80.930000000000007</v>
      </c>
      <c r="H189" s="8">
        <v>43484</v>
      </c>
      <c r="I189" s="3">
        <f t="shared" si="5"/>
        <v>1</v>
      </c>
      <c r="J189" s="3" t="s">
        <v>17</v>
      </c>
      <c r="K189" s="3">
        <v>9</v>
      </c>
    </row>
    <row r="190" spans="1:11" x14ac:dyDescent="0.25">
      <c r="A190" s="3">
        <v>375723056</v>
      </c>
      <c r="B190" s="3" t="s">
        <v>12</v>
      </c>
      <c r="C190" s="3" t="s">
        <v>15</v>
      </c>
      <c r="D190" s="3" t="s">
        <v>18</v>
      </c>
      <c r="E190" s="3">
        <v>63.06</v>
      </c>
      <c r="F190" s="3">
        <v>3</v>
      </c>
      <c r="G190" s="3">
        <f t="shared" si="4"/>
        <v>189.18</v>
      </c>
      <c r="H190" s="8">
        <v>43484</v>
      </c>
      <c r="I190" s="3">
        <f t="shared" si="5"/>
        <v>1</v>
      </c>
      <c r="J190" s="3" t="s">
        <v>25</v>
      </c>
      <c r="K190" s="3">
        <v>7</v>
      </c>
    </row>
    <row r="191" spans="1:11" x14ac:dyDescent="0.25">
      <c r="A191" s="3">
        <v>482171179</v>
      </c>
      <c r="B191" s="3" t="s">
        <v>9</v>
      </c>
      <c r="C191" s="3" t="s">
        <v>15</v>
      </c>
      <c r="D191" s="3" t="s">
        <v>13</v>
      </c>
      <c r="E191" s="3">
        <v>11.94</v>
      </c>
      <c r="F191" s="3">
        <v>3</v>
      </c>
      <c r="G191" s="3">
        <f t="shared" si="4"/>
        <v>35.82</v>
      </c>
      <c r="H191" s="8">
        <v>43484</v>
      </c>
      <c r="I191" s="3">
        <f t="shared" si="5"/>
        <v>1</v>
      </c>
      <c r="J191" s="3" t="s">
        <v>17</v>
      </c>
      <c r="K191" s="3">
        <v>8.1</v>
      </c>
    </row>
    <row r="192" spans="1:11" x14ac:dyDescent="0.25">
      <c r="A192" s="3">
        <v>608276295</v>
      </c>
      <c r="B192" s="3" t="s">
        <v>9</v>
      </c>
      <c r="C192" s="3" t="s">
        <v>15</v>
      </c>
      <c r="D192" s="3" t="s">
        <v>13</v>
      </c>
      <c r="E192" s="3">
        <v>52.89</v>
      </c>
      <c r="F192" s="3">
        <v>6</v>
      </c>
      <c r="G192" s="3">
        <f t="shared" si="4"/>
        <v>317.34000000000003</v>
      </c>
      <c r="H192" s="8">
        <v>43484</v>
      </c>
      <c r="I192" s="3">
        <f t="shared" si="5"/>
        <v>1</v>
      </c>
      <c r="J192" s="3" t="s">
        <v>17</v>
      </c>
      <c r="K192" s="3">
        <v>9.8000000000000007</v>
      </c>
    </row>
    <row r="193" spans="1:11" x14ac:dyDescent="0.25">
      <c r="A193" s="3">
        <v>645441170</v>
      </c>
      <c r="B193" s="3" t="s">
        <v>9</v>
      </c>
      <c r="C193" s="3" t="s">
        <v>15</v>
      </c>
      <c r="D193" s="3" t="s">
        <v>16</v>
      </c>
      <c r="E193" s="3">
        <v>58.07</v>
      </c>
      <c r="F193" s="3">
        <v>9</v>
      </c>
      <c r="G193" s="3">
        <f t="shared" si="4"/>
        <v>522.63</v>
      </c>
      <c r="H193" s="8">
        <v>43484</v>
      </c>
      <c r="I193" s="3">
        <f t="shared" si="5"/>
        <v>1</v>
      </c>
      <c r="J193" s="3" t="s">
        <v>25</v>
      </c>
      <c r="K193" s="3">
        <v>4.3</v>
      </c>
    </row>
    <row r="194" spans="1:11" x14ac:dyDescent="0.25">
      <c r="A194" s="3">
        <v>728479078</v>
      </c>
      <c r="B194" s="3" t="s">
        <v>9</v>
      </c>
      <c r="C194" s="3" t="s">
        <v>15</v>
      </c>
      <c r="D194" s="3" t="s">
        <v>19</v>
      </c>
      <c r="E194" s="3">
        <v>59.59</v>
      </c>
      <c r="F194" s="3">
        <v>4</v>
      </c>
      <c r="G194" s="3">
        <f t="shared" ref="G194:G257" si="6">E194*F194</f>
        <v>238.36</v>
      </c>
      <c r="H194" s="8">
        <v>43484</v>
      </c>
      <c r="I194" s="3">
        <f t="shared" si="5"/>
        <v>1</v>
      </c>
      <c r="J194" s="3" t="s">
        <v>14</v>
      </c>
      <c r="K194" s="3">
        <v>9.8000000000000007</v>
      </c>
    </row>
    <row r="195" spans="1:11" x14ac:dyDescent="0.25">
      <c r="A195" s="3">
        <v>761490439</v>
      </c>
      <c r="B195" s="3" t="s">
        <v>9</v>
      </c>
      <c r="C195" s="3" t="s">
        <v>10</v>
      </c>
      <c r="D195" s="3" t="s">
        <v>13</v>
      </c>
      <c r="E195" s="3">
        <v>12.1</v>
      </c>
      <c r="F195" s="3">
        <v>8</v>
      </c>
      <c r="G195" s="3">
        <f t="shared" si="6"/>
        <v>96.8</v>
      </c>
      <c r="H195" s="8">
        <v>43484</v>
      </c>
      <c r="I195" s="3">
        <f t="shared" ref="I195:I258" si="7">MONTH(H195)</f>
        <v>1</v>
      </c>
      <c r="J195" s="3" t="s">
        <v>25</v>
      </c>
      <c r="K195" s="3">
        <v>8.6</v>
      </c>
    </row>
    <row r="196" spans="1:11" x14ac:dyDescent="0.25">
      <c r="A196" s="3">
        <v>779060012</v>
      </c>
      <c r="B196" s="3" t="s">
        <v>9</v>
      </c>
      <c r="C196" s="3" t="s">
        <v>10</v>
      </c>
      <c r="D196" s="3" t="s">
        <v>16</v>
      </c>
      <c r="E196" s="3">
        <v>88.61</v>
      </c>
      <c r="F196" s="3">
        <v>1</v>
      </c>
      <c r="G196" s="3">
        <f t="shared" si="6"/>
        <v>88.61</v>
      </c>
      <c r="H196" s="8">
        <v>43484</v>
      </c>
      <c r="I196" s="3">
        <f t="shared" si="7"/>
        <v>1</v>
      </c>
      <c r="J196" s="3" t="s">
        <v>14</v>
      </c>
      <c r="K196" s="3">
        <v>7.7</v>
      </c>
    </row>
    <row r="197" spans="1:11" x14ac:dyDescent="0.25">
      <c r="A197" s="3">
        <v>796329050</v>
      </c>
      <c r="B197" s="3" t="s">
        <v>12</v>
      </c>
      <c r="C197" s="3" t="s">
        <v>15</v>
      </c>
      <c r="D197" s="3" t="s">
        <v>19</v>
      </c>
      <c r="E197" s="3">
        <v>51.28</v>
      </c>
      <c r="F197" s="3">
        <v>6</v>
      </c>
      <c r="G197" s="3">
        <f t="shared" si="6"/>
        <v>307.68</v>
      </c>
      <c r="H197" s="8">
        <v>43484</v>
      </c>
      <c r="I197" s="3">
        <f t="shared" si="7"/>
        <v>1</v>
      </c>
      <c r="J197" s="3" t="s">
        <v>14</v>
      </c>
      <c r="K197" s="3">
        <v>6.5</v>
      </c>
    </row>
    <row r="198" spans="1:11" x14ac:dyDescent="0.25">
      <c r="A198" s="3">
        <v>809699497</v>
      </c>
      <c r="B198" s="3" t="s">
        <v>12</v>
      </c>
      <c r="C198" s="3" t="s">
        <v>10</v>
      </c>
      <c r="D198" s="3" t="s">
        <v>16</v>
      </c>
      <c r="E198" s="3">
        <v>45.68</v>
      </c>
      <c r="F198" s="3">
        <v>10</v>
      </c>
      <c r="G198" s="3">
        <f t="shared" si="6"/>
        <v>456.8</v>
      </c>
      <c r="H198" s="8">
        <v>43484</v>
      </c>
      <c r="I198" s="3">
        <f t="shared" si="7"/>
        <v>1</v>
      </c>
      <c r="J198" s="3" t="s">
        <v>25</v>
      </c>
      <c r="K198" s="3">
        <v>5.7</v>
      </c>
    </row>
    <row r="199" spans="1:11" x14ac:dyDescent="0.25">
      <c r="A199" s="3">
        <v>832516761</v>
      </c>
      <c r="B199" s="3" t="s">
        <v>12</v>
      </c>
      <c r="C199" s="3" t="s">
        <v>15</v>
      </c>
      <c r="D199" s="3" t="s">
        <v>19</v>
      </c>
      <c r="E199" s="3">
        <v>33.880000000000003</v>
      </c>
      <c r="F199" s="3">
        <v>8</v>
      </c>
      <c r="G199" s="3">
        <f t="shared" si="6"/>
        <v>271.04000000000002</v>
      </c>
      <c r="H199" s="8">
        <v>43484</v>
      </c>
      <c r="I199" s="3">
        <f t="shared" si="7"/>
        <v>1</v>
      </c>
      <c r="J199" s="3" t="s">
        <v>25</v>
      </c>
      <c r="K199" s="3">
        <v>9.6</v>
      </c>
    </row>
    <row r="200" spans="1:11" x14ac:dyDescent="0.25">
      <c r="A200" s="3">
        <v>882404577</v>
      </c>
      <c r="B200" s="3" t="s">
        <v>9</v>
      </c>
      <c r="C200" s="3" t="s">
        <v>15</v>
      </c>
      <c r="D200" s="3" t="s">
        <v>18</v>
      </c>
      <c r="E200" s="3">
        <v>67.260000000000005</v>
      </c>
      <c r="F200" s="3">
        <v>4</v>
      </c>
      <c r="G200" s="3">
        <f t="shared" si="6"/>
        <v>269.04000000000002</v>
      </c>
      <c r="H200" s="8">
        <v>43484</v>
      </c>
      <c r="I200" s="3">
        <f t="shared" si="7"/>
        <v>1</v>
      </c>
      <c r="J200" s="3" t="s">
        <v>17</v>
      </c>
      <c r="K200" s="3">
        <v>8</v>
      </c>
    </row>
    <row r="201" spans="1:11" x14ac:dyDescent="0.25">
      <c r="A201" s="3">
        <v>894415205</v>
      </c>
      <c r="B201" s="3" t="s">
        <v>12</v>
      </c>
      <c r="C201" s="3" t="s">
        <v>10</v>
      </c>
      <c r="D201" s="3" t="s">
        <v>19</v>
      </c>
      <c r="E201" s="3">
        <v>43.18</v>
      </c>
      <c r="F201" s="3">
        <v>8</v>
      </c>
      <c r="G201" s="3">
        <f t="shared" si="6"/>
        <v>345.44</v>
      </c>
      <c r="H201" s="8">
        <v>43484</v>
      </c>
      <c r="I201" s="3">
        <f t="shared" si="7"/>
        <v>1</v>
      </c>
      <c r="J201" s="3" t="s">
        <v>17</v>
      </c>
      <c r="K201" s="3">
        <v>8.3000000000000007</v>
      </c>
    </row>
    <row r="202" spans="1:11" x14ac:dyDescent="0.25">
      <c r="A202" s="3">
        <v>257731380</v>
      </c>
      <c r="B202" s="3" t="s">
        <v>9</v>
      </c>
      <c r="C202" s="3" t="s">
        <v>15</v>
      </c>
      <c r="D202" s="3" t="s">
        <v>18</v>
      </c>
      <c r="E202" s="3">
        <v>82.93</v>
      </c>
      <c r="F202" s="3">
        <v>4</v>
      </c>
      <c r="G202" s="3">
        <f t="shared" si="6"/>
        <v>331.72</v>
      </c>
      <c r="H202" s="8">
        <v>43485</v>
      </c>
      <c r="I202" s="3">
        <f t="shared" si="7"/>
        <v>1</v>
      </c>
      <c r="J202" s="3" t="s">
        <v>25</v>
      </c>
      <c r="K202" s="3">
        <v>9.6</v>
      </c>
    </row>
    <row r="203" spans="1:11" x14ac:dyDescent="0.25">
      <c r="A203" s="3">
        <v>356448813</v>
      </c>
      <c r="B203" s="3" t="s">
        <v>12</v>
      </c>
      <c r="C203" s="3" t="s">
        <v>15</v>
      </c>
      <c r="D203" s="3" t="s">
        <v>16</v>
      </c>
      <c r="E203" s="3">
        <v>37.479999999999997</v>
      </c>
      <c r="F203" s="3">
        <v>3</v>
      </c>
      <c r="G203" s="3">
        <f t="shared" si="6"/>
        <v>112.44</v>
      </c>
      <c r="H203" s="8">
        <v>43485</v>
      </c>
      <c r="I203" s="3">
        <f t="shared" si="7"/>
        <v>1</v>
      </c>
      <c r="J203" s="3" t="s">
        <v>17</v>
      </c>
      <c r="K203" s="3">
        <v>7.7</v>
      </c>
    </row>
    <row r="204" spans="1:11" x14ac:dyDescent="0.25">
      <c r="A204" s="3">
        <v>378242715</v>
      </c>
      <c r="B204" s="3" t="s">
        <v>12</v>
      </c>
      <c r="C204" s="3" t="s">
        <v>15</v>
      </c>
      <c r="D204" s="3" t="s">
        <v>16</v>
      </c>
      <c r="E204" s="3">
        <v>53.44</v>
      </c>
      <c r="F204" s="3">
        <v>2</v>
      </c>
      <c r="G204" s="3">
        <f t="shared" si="6"/>
        <v>106.88</v>
      </c>
      <c r="H204" s="8">
        <v>43485</v>
      </c>
      <c r="I204" s="3">
        <f t="shared" si="7"/>
        <v>1</v>
      </c>
      <c r="J204" s="3" t="s">
        <v>25</v>
      </c>
      <c r="K204" s="3">
        <v>4.0999999999999996</v>
      </c>
    </row>
    <row r="205" spans="1:11" x14ac:dyDescent="0.25">
      <c r="A205" s="3">
        <v>410671709</v>
      </c>
      <c r="B205" s="3" t="s">
        <v>9</v>
      </c>
      <c r="C205" s="3" t="s">
        <v>10</v>
      </c>
      <c r="D205" s="3" t="s">
        <v>20</v>
      </c>
      <c r="E205" s="3">
        <v>63.88</v>
      </c>
      <c r="F205" s="3">
        <v>8</v>
      </c>
      <c r="G205" s="3">
        <f t="shared" si="6"/>
        <v>511.04</v>
      </c>
      <c r="H205" s="8">
        <v>43485</v>
      </c>
      <c r="I205" s="3">
        <f t="shared" si="7"/>
        <v>1</v>
      </c>
      <c r="J205" s="3" t="s">
        <v>25</v>
      </c>
      <c r="K205" s="3">
        <v>9.9</v>
      </c>
    </row>
    <row r="206" spans="1:11" x14ac:dyDescent="0.25">
      <c r="A206" s="3">
        <v>458108612</v>
      </c>
      <c r="B206" s="3" t="s">
        <v>12</v>
      </c>
      <c r="C206" s="3" t="s">
        <v>15</v>
      </c>
      <c r="D206" s="3" t="s">
        <v>11</v>
      </c>
      <c r="E206" s="3">
        <v>64.08</v>
      </c>
      <c r="F206" s="3">
        <v>7</v>
      </c>
      <c r="G206" s="3">
        <f t="shared" si="6"/>
        <v>448.56</v>
      </c>
      <c r="H206" s="8">
        <v>43485</v>
      </c>
      <c r="I206" s="3">
        <f t="shared" si="7"/>
        <v>1</v>
      </c>
      <c r="J206" s="3" t="s">
        <v>25</v>
      </c>
      <c r="K206" s="3">
        <v>7.6</v>
      </c>
    </row>
    <row r="207" spans="1:11" x14ac:dyDescent="0.25">
      <c r="A207" s="3">
        <v>645788093</v>
      </c>
      <c r="B207" s="3" t="s">
        <v>12</v>
      </c>
      <c r="C207" s="3" t="s">
        <v>10</v>
      </c>
      <c r="D207" s="3" t="s">
        <v>18</v>
      </c>
      <c r="E207" s="3">
        <v>93.14</v>
      </c>
      <c r="F207" s="3">
        <v>2</v>
      </c>
      <c r="G207" s="3">
        <f t="shared" si="6"/>
        <v>186.28</v>
      </c>
      <c r="H207" s="8">
        <v>43485</v>
      </c>
      <c r="I207" s="3">
        <f t="shared" si="7"/>
        <v>1</v>
      </c>
      <c r="J207" s="3" t="s">
        <v>25</v>
      </c>
      <c r="K207" s="3">
        <v>4.0999999999999996</v>
      </c>
    </row>
    <row r="208" spans="1:11" x14ac:dyDescent="0.25">
      <c r="A208" s="3">
        <v>725963778</v>
      </c>
      <c r="B208" s="3" t="s">
        <v>9</v>
      </c>
      <c r="C208" s="3" t="s">
        <v>10</v>
      </c>
      <c r="D208" s="3" t="s">
        <v>16</v>
      </c>
      <c r="E208" s="3">
        <v>89.25</v>
      </c>
      <c r="F208" s="3">
        <v>8</v>
      </c>
      <c r="G208" s="3">
        <f t="shared" si="6"/>
        <v>714</v>
      </c>
      <c r="H208" s="8">
        <v>43485</v>
      </c>
      <c r="I208" s="3">
        <f t="shared" si="7"/>
        <v>1</v>
      </c>
      <c r="J208" s="3" t="s">
        <v>14</v>
      </c>
      <c r="K208" s="3">
        <v>4.7</v>
      </c>
    </row>
    <row r="209" spans="1:11" x14ac:dyDescent="0.25">
      <c r="A209" s="3">
        <v>760275490</v>
      </c>
      <c r="B209" s="3" t="s">
        <v>12</v>
      </c>
      <c r="C209" s="3" t="s">
        <v>15</v>
      </c>
      <c r="D209" s="3" t="s">
        <v>20</v>
      </c>
      <c r="E209" s="3">
        <v>15.62</v>
      </c>
      <c r="F209" s="3">
        <v>8</v>
      </c>
      <c r="G209" s="3">
        <f t="shared" si="6"/>
        <v>124.96</v>
      </c>
      <c r="H209" s="8">
        <v>43485</v>
      </c>
      <c r="I209" s="3">
        <f t="shared" si="7"/>
        <v>1</v>
      </c>
      <c r="J209" s="3" t="s">
        <v>25</v>
      </c>
      <c r="K209" s="3">
        <v>9.1</v>
      </c>
    </row>
    <row r="210" spans="1:11" x14ac:dyDescent="0.25">
      <c r="A210" s="3">
        <v>787872010</v>
      </c>
      <c r="B210" s="3" t="s">
        <v>9</v>
      </c>
      <c r="C210" s="3" t="s">
        <v>15</v>
      </c>
      <c r="D210" s="3" t="s">
        <v>11</v>
      </c>
      <c r="E210" s="3">
        <v>55.5</v>
      </c>
      <c r="F210" s="3">
        <v>4</v>
      </c>
      <c r="G210" s="3">
        <f t="shared" si="6"/>
        <v>222</v>
      </c>
      <c r="H210" s="8">
        <v>43485</v>
      </c>
      <c r="I210" s="3">
        <f t="shared" si="7"/>
        <v>1</v>
      </c>
      <c r="J210" s="3" t="s">
        <v>17</v>
      </c>
      <c r="K210" s="3">
        <v>6.6</v>
      </c>
    </row>
    <row r="211" spans="1:11" x14ac:dyDescent="0.25">
      <c r="A211" s="3">
        <v>817488732</v>
      </c>
      <c r="B211" s="3" t="s">
        <v>9</v>
      </c>
      <c r="C211" s="3" t="s">
        <v>10</v>
      </c>
      <c r="D211" s="3" t="s">
        <v>16</v>
      </c>
      <c r="E211" s="3">
        <v>72.349999999999994</v>
      </c>
      <c r="F211" s="3">
        <v>10</v>
      </c>
      <c r="G211" s="3">
        <f t="shared" si="6"/>
        <v>723.5</v>
      </c>
      <c r="H211" s="8">
        <v>43485</v>
      </c>
      <c r="I211" s="3">
        <f t="shared" si="7"/>
        <v>1</v>
      </c>
      <c r="J211" s="3" t="s">
        <v>14</v>
      </c>
      <c r="K211" s="3">
        <v>5.4</v>
      </c>
    </row>
    <row r="212" spans="1:11" x14ac:dyDescent="0.25">
      <c r="A212" s="3">
        <v>162658559</v>
      </c>
      <c r="B212" s="3" t="s">
        <v>9</v>
      </c>
      <c r="C212" s="3" t="s">
        <v>15</v>
      </c>
      <c r="D212" s="3" t="s">
        <v>19</v>
      </c>
      <c r="E212" s="3">
        <v>68.98</v>
      </c>
      <c r="F212" s="3">
        <v>1</v>
      </c>
      <c r="G212" s="3">
        <f t="shared" si="6"/>
        <v>68.98</v>
      </c>
      <c r="H212" s="8">
        <v>43486</v>
      </c>
      <c r="I212" s="3">
        <f t="shared" si="7"/>
        <v>1</v>
      </c>
      <c r="J212" s="3" t="s">
        <v>14</v>
      </c>
      <c r="K212" s="3">
        <v>4.8</v>
      </c>
    </row>
    <row r="213" spans="1:11" x14ac:dyDescent="0.25">
      <c r="A213" s="3">
        <v>239107476</v>
      </c>
      <c r="B213" s="3" t="s">
        <v>12</v>
      </c>
      <c r="C213" s="3" t="s">
        <v>10</v>
      </c>
      <c r="D213" s="3" t="s">
        <v>16</v>
      </c>
      <c r="E213" s="3">
        <v>77.95</v>
      </c>
      <c r="F213" s="3">
        <v>6</v>
      </c>
      <c r="G213" s="3">
        <f t="shared" si="6"/>
        <v>467.70000000000005</v>
      </c>
      <c r="H213" s="8">
        <v>43486</v>
      </c>
      <c r="I213" s="3">
        <f t="shared" si="7"/>
        <v>1</v>
      </c>
      <c r="J213" s="3" t="s">
        <v>25</v>
      </c>
      <c r="K213" s="3">
        <v>8</v>
      </c>
    </row>
    <row r="214" spans="1:11" x14ac:dyDescent="0.25">
      <c r="A214" s="3">
        <v>269108440</v>
      </c>
      <c r="B214" s="3" t="s">
        <v>9</v>
      </c>
      <c r="C214" s="3" t="s">
        <v>15</v>
      </c>
      <c r="D214" s="3" t="s">
        <v>11</v>
      </c>
      <c r="E214" s="3">
        <v>53.17</v>
      </c>
      <c r="F214" s="3">
        <v>7</v>
      </c>
      <c r="G214" s="3">
        <f t="shared" si="6"/>
        <v>372.19</v>
      </c>
      <c r="H214" s="8">
        <v>43486</v>
      </c>
      <c r="I214" s="3">
        <f t="shared" si="7"/>
        <v>1</v>
      </c>
      <c r="J214" s="3" t="s">
        <v>14</v>
      </c>
      <c r="K214" s="3">
        <v>8.9</v>
      </c>
    </row>
    <row r="215" spans="1:11" x14ac:dyDescent="0.25">
      <c r="A215" s="3">
        <v>316686352</v>
      </c>
      <c r="B215" s="3" t="s">
        <v>9</v>
      </c>
      <c r="C215" s="3" t="s">
        <v>10</v>
      </c>
      <c r="D215" s="3" t="s">
        <v>19</v>
      </c>
      <c r="E215" s="3">
        <v>36.36</v>
      </c>
      <c r="F215" s="3">
        <v>2</v>
      </c>
      <c r="G215" s="3">
        <f t="shared" si="6"/>
        <v>72.72</v>
      </c>
      <c r="H215" s="8">
        <v>43486</v>
      </c>
      <c r="I215" s="3">
        <f t="shared" si="7"/>
        <v>1</v>
      </c>
      <c r="J215" s="3" t="s">
        <v>14</v>
      </c>
      <c r="K215" s="3">
        <v>7.1</v>
      </c>
    </row>
    <row r="216" spans="1:11" x14ac:dyDescent="0.25">
      <c r="A216" s="3">
        <v>329621586</v>
      </c>
      <c r="B216" s="3" t="s">
        <v>12</v>
      </c>
      <c r="C216" s="3" t="s">
        <v>15</v>
      </c>
      <c r="D216" s="3" t="s">
        <v>19</v>
      </c>
      <c r="E216" s="3">
        <v>54.67</v>
      </c>
      <c r="F216" s="3">
        <v>3</v>
      </c>
      <c r="G216" s="3">
        <f t="shared" si="6"/>
        <v>164.01</v>
      </c>
      <c r="H216" s="8">
        <v>43486</v>
      </c>
      <c r="I216" s="3">
        <f t="shared" si="7"/>
        <v>1</v>
      </c>
      <c r="J216" s="3" t="s">
        <v>17</v>
      </c>
      <c r="K216" s="3">
        <v>8.6</v>
      </c>
    </row>
    <row r="217" spans="1:11" x14ac:dyDescent="0.25">
      <c r="A217" s="3">
        <v>401188016</v>
      </c>
      <c r="B217" s="3" t="s">
        <v>9</v>
      </c>
      <c r="C217" s="3" t="s">
        <v>10</v>
      </c>
      <c r="D217" s="3" t="s">
        <v>18</v>
      </c>
      <c r="E217" s="3">
        <v>98.13</v>
      </c>
      <c r="F217" s="3">
        <v>1</v>
      </c>
      <c r="G217" s="3">
        <f t="shared" si="6"/>
        <v>98.13</v>
      </c>
      <c r="H217" s="8">
        <v>43486</v>
      </c>
      <c r="I217" s="3">
        <f t="shared" si="7"/>
        <v>1</v>
      </c>
      <c r="J217" s="3" t="s">
        <v>14</v>
      </c>
      <c r="K217" s="3">
        <v>8.9</v>
      </c>
    </row>
    <row r="218" spans="1:11" x14ac:dyDescent="0.25">
      <c r="A218" s="3">
        <v>462679126</v>
      </c>
      <c r="B218" s="3" t="s">
        <v>12</v>
      </c>
      <c r="C218" s="3" t="s">
        <v>15</v>
      </c>
      <c r="D218" s="3" t="s">
        <v>16</v>
      </c>
      <c r="E218" s="3">
        <v>73.22</v>
      </c>
      <c r="F218" s="3">
        <v>6</v>
      </c>
      <c r="G218" s="3">
        <f t="shared" si="6"/>
        <v>439.32</v>
      </c>
      <c r="H218" s="8">
        <v>43486</v>
      </c>
      <c r="I218" s="3">
        <f t="shared" si="7"/>
        <v>1</v>
      </c>
      <c r="J218" s="3" t="s">
        <v>14</v>
      </c>
      <c r="K218" s="3">
        <v>7.2</v>
      </c>
    </row>
    <row r="219" spans="1:11" x14ac:dyDescent="0.25">
      <c r="A219" s="3">
        <v>870724431</v>
      </c>
      <c r="B219" s="3" t="s">
        <v>12</v>
      </c>
      <c r="C219" s="3" t="s">
        <v>10</v>
      </c>
      <c r="D219" s="3" t="s">
        <v>11</v>
      </c>
      <c r="E219" s="3">
        <v>99.19</v>
      </c>
      <c r="F219" s="3">
        <v>6</v>
      </c>
      <c r="G219" s="3">
        <f t="shared" si="6"/>
        <v>595.14</v>
      </c>
      <c r="H219" s="8">
        <v>43486</v>
      </c>
      <c r="I219" s="3">
        <f t="shared" si="7"/>
        <v>1</v>
      </c>
      <c r="J219" s="3" t="s">
        <v>17</v>
      </c>
      <c r="K219" s="3">
        <v>5.5</v>
      </c>
    </row>
    <row r="220" spans="1:11" x14ac:dyDescent="0.25">
      <c r="A220" s="3">
        <v>120542248</v>
      </c>
      <c r="B220" s="3" t="s">
        <v>12</v>
      </c>
      <c r="C220" s="3" t="s">
        <v>10</v>
      </c>
      <c r="D220" s="3" t="s">
        <v>19</v>
      </c>
      <c r="E220" s="3">
        <v>28.86</v>
      </c>
      <c r="F220" s="3">
        <v>5</v>
      </c>
      <c r="G220" s="3">
        <f t="shared" si="6"/>
        <v>144.30000000000001</v>
      </c>
      <c r="H220" s="8">
        <v>43487</v>
      </c>
      <c r="I220" s="3">
        <f t="shared" si="7"/>
        <v>1</v>
      </c>
      <c r="J220" s="3" t="s">
        <v>17</v>
      </c>
      <c r="K220" s="3">
        <v>8</v>
      </c>
    </row>
    <row r="221" spans="1:11" x14ac:dyDescent="0.25">
      <c r="A221" s="3">
        <v>186093669</v>
      </c>
      <c r="B221" s="3" t="s">
        <v>9</v>
      </c>
      <c r="C221" s="3" t="s">
        <v>10</v>
      </c>
      <c r="D221" s="3" t="s">
        <v>11</v>
      </c>
      <c r="E221" s="3">
        <v>81.510000000000005</v>
      </c>
      <c r="F221" s="3">
        <v>1</v>
      </c>
      <c r="G221" s="3">
        <f t="shared" si="6"/>
        <v>81.510000000000005</v>
      </c>
      <c r="H221" s="8">
        <v>43487</v>
      </c>
      <c r="I221" s="3">
        <f t="shared" si="7"/>
        <v>1</v>
      </c>
      <c r="J221" s="3" t="s">
        <v>25</v>
      </c>
      <c r="K221" s="3">
        <v>9.1999999999999993</v>
      </c>
    </row>
    <row r="222" spans="1:11" x14ac:dyDescent="0.25">
      <c r="A222" s="3">
        <v>287219091</v>
      </c>
      <c r="B222" s="3" t="s">
        <v>12</v>
      </c>
      <c r="C222" s="3" t="s">
        <v>15</v>
      </c>
      <c r="D222" s="3" t="s">
        <v>16</v>
      </c>
      <c r="E222" s="3">
        <v>74.67</v>
      </c>
      <c r="F222" s="3">
        <v>9</v>
      </c>
      <c r="G222" s="3">
        <f t="shared" si="6"/>
        <v>672.03</v>
      </c>
      <c r="H222" s="8">
        <v>43487</v>
      </c>
      <c r="I222" s="3">
        <f t="shared" si="7"/>
        <v>1</v>
      </c>
      <c r="J222" s="3" t="s">
        <v>25</v>
      </c>
      <c r="K222" s="3">
        <v>9.4</v>
      </c>
    </row>
    <row r="223" spans="1:11" x14ac:dyDescent="0.25">
      <c r="A223" s="3">
        <v>460354390</v>
      </c>
      <c r="B223" s="3" t="s">
        <v>12</v>
      </c>
      <c r="C223" s="3" t="s">
        <v>15</v>
      </c>
      <c r="D223" s="3" t="s">
        <v>16</v>
      </c>
      <c r="E223" s="3">
        <v>30.68</v>
      </c>
      <c r="F223" s="3">
        <v>3</v>
      </c>
      <c r="G223" s="3">
        <f t="shared" si="6"/>
        <v>92.039999999999992</v>
      </c>
      <c r="H223" s="8">
        <v>43487</v>
      </c>
      <c r="I223" s="3">
        <f t="shared" si="7"/>
        <v>1</v>
      </c>
      <c r="J223" s="3" t="s">
        <v>25</v>
      </c>
      <c r="K223" s="3">
        <v>9.1</v>
      </c>
    </row>
    <row r="224" spans="1:11" x14ac:dyDescent="0.25">
      <c r="A224" s="3">
        <v>521187827</v>
      </c>
      <c r="B224" s="3" t="s">
        <v>9</v>
      </c>
      <c r="C224" s="3" t="s">
        <v>15</v>
      </c>
      <c r="D224" s="3" t="s">
        <v>16</v>
      </c>
      <c r="E224" s="3">
        <v>39.39</v>
      </c>
      <c r="F224" s="3">
        <v>5</v>
      </c>
      <c r="G224" s="3">
        <f t="shared" si="6"/>
        <v>196.95</v>
      </c>
      <c r="H224" s="8">
        <v>43487</v>
      </c>
      <c r="I224" s="3">
        <f t="shared" si="7"/>
        <v>1</v>
      </c>
      <c r="J224" s="3" t="s">
        <v>17</v>
      </c>
      <c r="K224" s="3">
        <v>8.6999999999999993</v>
      </c>
    </row>
    <row r="225" spans="1:11" x14ac:dyDescent="0.25">
      <c r="A225" s="3">
        <v>563474072</v>
      </c>
      <c r="B225" s="3" t="s">
        <v>12</v>
      </c>
      <c r="C225" s="3" t="s">
        <v>10</v>
      </c>
      <c r="D225" s="3" t="s">
        <v>11</v>
      </c>
      <c r="E225" s="3">
        <v>55.81</v>
      </c>
      <c r="F225" s="3">
        <v>6</v>
      </c>
      <c r="G225" s="3">
        <f t="shared" si="6"/>
        <v>334.86</v>
      </c>
      <c r="H225" s="8">
        <v>43487</v>
      </c>
      <c r="I225" s="3">
        <f t="shared" si="7"/>
        <v>1</v>
      </c>
      <c r="J225" s="3" t="s">
        <v>14</v>
      </c>
      <c r="K225" s="3">
        <v>9.9</v>
      </c>
    </row>
    <row r="226" spans="1:11" x14ac:dyDescent="0.25">
      <c r="A226" s="3">
        <v>756017507</v>
      </c>
      <c r="B226" s="3" t="s">
        <v>12</v>
      </c>
      <c r="C226" s="3" t="s">
        <v>10</v>
      </c>
      <c r="D226" s="3" t="s">
        <v>11</v>
      </c>
      <c r="E226" s="3">
        <v>20.38</v>
      </c>
      <c r="F226" s="3">
        <v>5</v>
      </c>
      <c r="G226" s="3">
        <f t="shared" si="6"/>
        <v>101.89999999999999</v>
      </c>
      <c r="H226" s="8">
        <v>43487</v>
      </c>
      <c r="I226" s="3">
        <f t="shared" si="7"/>
        <v>1</v>
      </c>
      <c r="J226" s="3" t="s">
        <v>14</v>
      </c>
      <c r="K226" s="3">
        <v>6</v>
      </c>
    </row>
    <row r="227" spans="1:11" x14ac:dyDescent="0.25">
      <c r="A227" s="3">
        <v>148417930</v>
      </c>
      <c r="B227" s="3" t="s">
        <v>12</v>
      </c>
      <c r="C227" s="3" t="s">
        <v>15</v>
      </c>
      <c r="D227" s="3" t="s">
        <v>11</v>
      </c>
      <c r="E227" s="3">
        <v>99.96</v>
      </c>
      <c r="F227" s="3">
        <v>7</v>
      </c>
      <c r="G227" s="3">
        <f t="shared" si="6"/>
        <v>699.71999999999991</v>
      </c>
      <c r="H227" s="8">
        <v>43488</v>
      </c>
      <c r="I227" s="3">
        <f t="shared" si="7"/>
        <v>1</v>
      </c>
      <c r="J227" s="3" t="s">
        <v>14</v>
      </c>
      <c r="K227" s="3">
        <v>6.1</v>
      </c>
    </row>
    <row r="228" spans="1:11" x14ac:dyDescent="0.25">
      <c r="A228" s="3">
        <v>160222687</v>
      </c>
      <c r="B228" s="3" t="s">
        <v>9</v>
      </c>
      <c r="C228" s="3" t="s">
        <v>10</v>
      </c>
      <c r="D228" s="3" t="s">
        <v>11</v>
      </c>
      <c r="E228" s="3">
        <v>95.95</v>
      </c>
      <c r="F228" s="3">
        <v>5</v>
      </c>
      <c r="G228" s="3">
        <f t="shared" si="6"/>
        <v>479.75</v>
      </c>
      <c r="H228" s="8">
        <v>43488</v>
      </c>
      <c r="I228" s="3">
        <f t="shared" si="7"/>
        <v>1</v>
      </c>
      <c r="J228" s="3" t="s">
        <v>25</v>
      </c>
      <c r="K228" s="3">
        <v>8.8000000000000007</v>
      </c>
    </row>
    <row r="229" spans="1:11" x14ac:dyDescent="0.25">
      <c r="A229" s="3">
        <v>213321216</v>
      </c>
      <c r="B229" s="3" t="s">
        <v>12</v>
      </c>
      <c r="C229" s="3" t="s">
        <v>10</v>
      </c>
      <c r="D229" s="3" t="s">
        <v>13</v>
      </c>
      <c r="E229" s="3">
        <v>66.06</v>
      </c>
      <c r="F229" s="3">
        <v>6</v>
      </c>
      <c r="G229" s="3">
        <f t="shared" si="6"/>
        <v>396.36</v>
      </c>
      <c r="H229" s="8">
        <v>43488</v>
      </c>
      <c r="I229" s="3">
        <f t="shared" si="7"/>
        <v>1</v>
      </c>
      <c r="J229" s="3" t="s">
        <v>14</v>
      </c>
      <c r="K229" s="3">
        <v>7.3</v>
      </c>
    </row>
    <row r="230" spans="1:11" x14ac:dyDescent="0.25">
      <c r="A230" s="3">
        <v>219614139</v>
      </c>
      <c r="B230" s="3" t="s">
        <v>12</v>
      </c>
      <c r="C230" s="3" t="s">
        <v>15</v>
      </c>
      <c r="D230" s="3" t="s">
        <v>13</v>
      </c>
      <c r="E230" s="3">
        <v>83.08</v>
      </c>
      <c r="F230" s="3">
        <v>1</v>
      </c>
      <c r="G230" s="3">
        <f t="shared" si="6"/>
        <v>83.08</v>
      </c>
      <c r="H230" s="8">
        <v>43488</v>
      </c>
      <c r="I230" s="3">
        <f t="shared" si="7"/>
        <v>1</v>
      </c>
      <c r="J230" s="3" t="s">
        <v>25</v>
      </c>
      <c r="K230" s="3">
        <v>6.4</v>
      </c>
    </row>
    <row r="231" spans="1:11" x14ac:dyDescent="0.25">
      <c r="A231" s="3">
        <v>316663011</v>
      </c>
      <c r="B231" s="3" t="s">
        <v>9</v>
      </c>
      <c r="C231" s="3" t="s">
        <v>10</v>
      </c>
      <c r="D231" s="3" t="s">
        <v>19</v>
      </c>
      <c r="E231" s="3">
        <v>47.63</v>
      </c>
      <c r="F231" s="3">
        <v>9</v>
      </c>
      <c r="G231" s="3">
        <f t="shared" si="6"/>
        <v>428.67</v>
      </c>
      <c r="H231" s="8">
        <v>43488</v>
      </c>
      <c r="I231" s="3">
        <f t="shared" si="7"/>
        <v>1</v>
      </c>
      <c r="J231" s="3" t="s">
        <v>14</v>
      </c>
      <c r="K231" s="3">
        <v>5</v>
      </c>
    </row>
    <row r="232" spans="1:11" x14ac:dyDescent="0.25">
      <c r="A232" s="3">
        <v>318120304</v>
      </c>
      <c r="B232" s="3" t="s">
        <v>12</v>
      </c>
      <c r="C232" s="3" t="s">
        <v>15</v>
      </c>
      <c r="D232" s="3" t="s">
        <v>20</v>
      </c>
      <c r="E232" s="3">
        <v>30.61</v>
      </c>
      <c r="F232" s="3">
        <v>1</v>
      </c>
      <c r="G232" s="3">
        <f t="shared" si="6"/>
        <v>30.61</v>
      </c>
      <c r="H232" s="8">
        <v>43488</v>
      </c>
      <c r="I232" s="3">
        <f t="shared" si="7"/>
        <v>1</v>
      </c>
      <c r="J232" s="3" t="s">
        <v>25</v>
      </c>
      <c r="K232" s="3">
        <v>5.2</v>
      </c>
    </row>
    <row r="233" spans="1:11" x14ac:dyDescent="0.25">
      <c r="A233" s="3">
        <v>434839547</v>
      </c>
      <c r="B233" s="3" t="s">
        <v>9</v>
      </c>
      <c r="C233" s="3" t="s">
        <v>15</v>
      </c>
      <c r="D233" s="3" t="s">
        <v>19</v>
      </c>
      <c r="E233" s="3">
        <v>38.47</v>
      </c>
      <c r="F233" s="3">
        <v>8</v>
      </c>
      <c r="G233" s="3">
        <f t="shared" si="6"/>
        <v>307.76</v>
      </c>
      <c r="H233" s="8">
        <v>43488</v>
      </c>
      <c r="I233" s="3">
        <f t="shared" si="7"/>
        <v>1</v>
      </c>
      <c r="J233" s="3" t="s">
        <v>14</v>
      </c>
      <c r="K233" s="3">
        <v>7.7</v>
      </c>
    </row>
    <row r="234" spans="1:11" x14ac:dyDescent="0.25">
      <c r="A234" s="3">
        <v>477592456</v>
      </c>
      <c r="B234" s="3" t="s">
        <v>12</v>
      </c>
      <c r="C234" s="3" t="s">
        <v>10</v>
      </c>
      <c r="D234" s="3" t="s">
        <v>20</v>
      </c>
      <c r="E234" s="3">
        <v>45.44</v>
      </c>
      <c r="F234" s="3">
        <v>7</v>
      </c>
      <c r="G234" s="3">
        <f t="shared" si="6"/>
        <v>318.08</v>
      </c>
      <c r="H234" s="8">
        <v>43488</v>
      </c>
      <c r="I234" s="3">
        <f t="shared" si="7"/>
        <v>1</v>
      </c>
      <c r="J234" s="3" t="s">
        <v>14</v>
      </c>
      <c r="K234" s="3">
        <v>9.1999999999999993</v>
      </c>
    </row>
    <row r="235" spans="1:11" x14ac:dyDescent="0.25">
      <c r="A235" s="3">
        <v>480632856</v>
      </c>
      <c r="B235" s="3" t="s">
        <v>12</v>
      </c>
      <c r="C235" s="3" t="s">
        <v>15</v>
      </c>
      <c r="D235" s="3" t="s">
        <v>19</v>
      </c>
      <c r="E235" s="3">
        <v>19.25</v>
      </c>
      <c r="F235" s="3">
        <v>8</v>
      </c>
      <c r="G235" s="3">
        <f t="shared" si="6"/>
        <v>154</v>
      </c>
      <c r="H235" s="8">
        <v>43488</v>
      </c>
      <c r="I235" s="3">
        <f t="shared" si="7"/>
        <v>1</v>
      </c>
      <c r="J235" s="3" t="s">
        <v>25</v>
      </c>
      <c r="K235" s="3">
        <v>6.6</v>
      </c>
    </row>
    <row r="236" spans="1:11" x14ac:dyDescent="0.25">
      <c r="A236" s="3">
        <v>565805980</v>
      </c>
      <c r="B236" s="3" t="s">
        <v>9</v>
      </c>
      <c r="C236" s="3" t="s">
        <v>10</v>
      </c>
      <c r="D236" s="3" t="s">
        <v>16</v>
      </c>
      <c r="E236" s="3">
        <v>47.38</v>
      </c>
      <c r="F236" s="3">
        <v>4</v>
      </c>
      <c r="G236" s="3">
        <f t="shared" si="6"/>
        <v>189.52</v>
      </c>
      <c r="H236" s="8">
        <v>43488</v>
      </c>
      <c r="I236" s="3">
        <f t="shared" si="7"/>
        <v>1</v>
      </c>
      <c r="J236" s="3" t="s">
        <v>14</v>
      </c>
      <c r="K236" s="3">
        <v>7.1</v>
      </c>
    </row>
    <row r="237" spans="1:11" x14ac:dyDescent="0.25">
      <c r="A237" s="3">
        <v>604706476</v>
      </c>
      <c r="B237" s="3" t="s">
        <v>9</v>
      </c>
      <c r="C237" s="3" t="s">
        <v>15</v>
      </c>
      <c r="D237" s="3" t="s">
        <v>20</v>
      </c>
      <c r="E237" s="3">
        <v>17.940000000000001</v>
      </c>
      <c r="F237" s="3">
        <v>5</v>
      </c>
      <c r="G237" s="3">
        <f t="shared" si="6"/>
        <v>89.7</v>
      </c>
      <c r="H237" s="8">
        <v>43488</v>
      </c>
      <c r="I237" s="3">
        <f t="shared" si="7"/>
        <v>1</v>
      </c>
      <c r="J237" s="3" t="s">
        <v>25</v>
      </c>
      <c r="K237" s="3">
        <v>6.8</v>
      </c>
    </row>
    <row r="238" spans="1:11" x14ac:dyDescent="0.25">
      <c r="A238" s="3">
        <v>731819469</v>
      </c>
      <c r="B238" s="3" t="s">
        <v>9</v>
      </c>
      <c r="C238" s="3" t="s">
        <v>10</v>
      </c>
      <c r="D238" s="3" t="s">
        <v>18</v>
      </c>
      <c r="E238" s="3">
        <v>89.8</v>
      </c>
      <c r="F238" s="3">
        <v>10</v>
      </c>
      <c r="G238" s="3">
        <f t="shared" si="6"/>
        <v>898</v>
      </c>
      <c r="H238" s="8">
        <v>43488</v>
      </c>
      <c r="I238" s="3">
        <f t="shared" si="7"/>
        <v>1</v>
      </c>
      <c r="J238" s="3" t="s">
        <v>17</v>
      </c>
      <c r="K238" s="3">
        <v>5.4</v>
      </c>
    </row>
    <row r="239" spans="1:11" x14ac:dyDescent="0.25">
      <c r="A239" s="3">
        <v>740222500</v>
      </c>
      <c r="B239" s="3" t="s">
        <v>12</v>
      </c>
      <c r="C239" s="3" t="s">
        <v>10</v>
      </c>
      <c r="D239" s="3" t="s">
        <v>13</v>
      </c>
      <c r="E239" s="3">
        <v>84.05</v>
      </c>
      <c r="F239" s="3">
        <v>3</v>
      </c>
      <c r="G239" s="3">
        <f t="shared" si="6"/>
        <v>252.14999999999998</v>
      </c>
      <c r="H239" s="8">
        <v>43488</v>
      </c>
      <c r="I239" s="3">
        <f t="shared" si="7"/>
        <v>1</v>
      </c>
      <c r="J239" s="3" t="s">
        <v>14</v>
      </c>
      <c r="K239" s="3">
        <v>9.8000000000000007</v>
      </c>
    </row>
    <row r="240" spans="1:11" x14ac:dyDescent="0.25">
      <c r="A240" s="3">
        <v>767051286</v>
      </c>
      <c r="B240" s="3" t="s">
        <v>9</v>
      </c>
      <c r="C240" s="3" t="s">
        <v>10</v>
      </c>
      <c r="D240" s="3" t="s">
        <v>16</v>
      </c>
      <c r="E240" s="3">
        <v>83.77</v>
      </c>
      <c r="F240" s="3">
        <v>6</v>
      </c>
      <c r="G240" s="3">
        <f t="shared" si="6"/>
        <v>502.62</v>
      </c>
      <c r="H240" s="8">
        <v>43488</v>
      </c>
      <c r="I240" s="3">
        <f t="shared" si="7"/>
        <v>1</v>
      </c>
      <c r="J240" s="3" t="s">
        <v>25</v>
      </c>
      <c r="K240" s="3">
        <v>5.4</v>
      </c>
    </row>
    <row r="241" spans="1:11" x14ac:dyDescent="0.25">
      <c r="A241" s="3">
        <v>790384466</v>
      </c>
      <c r="B241" s="3" t="s">
        <v>12</v>
      </c>
      <c r="C241" s="3" t="s">
        <v>10</v>
      </c>
      <c r="D241" s="3" t="s">
        <v>11</v>
      </c>
      <c r="E241" s="3">
        <v>10.99</v>
      </c>
      <c r="F241" s="3">
        <v>5</v>
      </c>
      <c r="G241" s="3">
        <f t="shared" si="6"/>
        <v>54.95</v>
      </c>
      <c r="H241" s="8">
        <v>43488</v>
      </c>
      <c r="I241" s="3">
        <f t="shared" si="7"/>
        <v>1</v>
      </c>
      <c r="J241" s="3" t="s">
        <v>17</v>
      </c>
      <c r="K241" s="3">
        <v>9.3000000000000007</v>
      </c>
    </row>
    <row r="242" spans="1:11" x14ac:dyDescent="0.25">
      <c r="A242" s="3">
        <v>809461866</v>
      </c>
      <c r="B242" s="3" t="s">
        <v>12</v>
      </c>
      <c r="C242" s="3" t="s">
        <v>15</v>
      </c>
      <c r="D242" s="3" t="s">
        <v>11</v>
      </c>
      <c r="E242" s="3">
        <v>58.15</v>
      </c>
      <c r="F242" s="3">
        <v>4</v>
      </c>
      <c r="G242" s="3">
        <f t="shared" si="6"/>
        <v>232.6</v>
      </c>
      <c r="H242" s="8">
        <v>43488</v>
      </c>
      <c r="I242" s="3">
        <f t="shared" si="7"/>
        <v>1</v>
      </c>
      <c r="J242" s="3" t="s">
        <v>14</v>
      </c>
      <c r="K242" s="3">
        <v>8.4</v>
      </c>
    </row>
    <row r="243" spans="1:11" x14ac:dyDescent="0.25">
      <c r="A243" s="3">
        <v>828466863</v>
      </c>
      <c r="B243" s="3" t="s">
        <v>9</v>
      </c>
      <c r="C243" s="3" t="s">
        <v>15</v>
      </c>
      <c r="D243" s="3" t="s">
        <v>19</v>
      </c>
      <c r="E243" s="3">
        <v>98.53</v>
      </c>
      <c r="F243" s="3">
        <v>6</v>
      </c>
      <c r="G243" s="3">
        <f t="shared" si="6"/>
        <v>591.18000000000006</v>
      </c>
      <c r="H243" s="8">
        <v>43488</v>
      </c>
      <c r="I243" s="3">
        <f t="shared" si="7"/>
        <v>1</v>
      </c>
      <c r="J243" s="3" t="s">
        <v>17</v>
      </c>
      <c r="K243" s="3">
        <v>4</v>
      </c>
    </row>
    <row r="244" spans="1:11" x14ac:dyDescent="0.25">
      <c r="A244" s="3">
        <v>139200155</v>
      </c>
      <c r="B244" s="3" t="s">
        <v>9</v>
      </c>
      <c r="C244" s="3" t="s">
        <v>15</v>
      </c>
      <c r="D244" s="3" t="s">
        <v>13</v>
      </c>
      <c r="E244" s="3">
        <v>40.299999999999997</v>
      </c>
      <c r="F244" s="3">
        <v>10</v>
      </c>
      <c r="G244" s="3">
        <f t="shared" si="6"/>
        <v>403</v>
      </c>
      <c r="H244" s="8">
        <v>43489</v>
      </c>
      <c r="I244" s="3">
        <f t="shared" si="7"/>
        <v>1</v>
      </c>
      <c r="J244" s="3" t="s">
        <v>17</v>
      </c>
      <c r="K244" s="3">
        <v>7</v>
      </c>
    </row>
    <row r="245" spans="1:11" x14ac:dyDescent="0.25">
      <c r="A245" s="3">
        <v>232113025</v>
      </c>
      <c r="B245" s="3" t="s">
        <v>12</v>
      </c>
      <c r="C245" s="3" t="s">
        <v>15</v>
      </c>
      <c r="D245" s="3" t="s">
        <v>18</v>
      </c>
      <c r="E245" s="3">
        <v>78.77</v>
      </c>
      <c r="F245" s="3">
        <v>10</v>
      </c>
      <c r="G245" s="3">
        <f t="shared" si="6"/>
        <v>787.69999999999993</v>
      </c>
      <c r="H245" s="8">
        <v>43489</v>
      </c>
      <c r="I245" s="3">
        <f t="shared" si="7"/>
        <v>1</v>
      </c>
      <c r="J245" s="3" t="s">
        <v>14</v>
      </c>
      <c r="K245" s="3">
        <v>6.4</v>
      </c>
    </row>
    <row r="246" spans="1:11" x14ac:dyDescent="0.25">
      <c r="A246" s="3">
        <v>235068510</v>
      </c>
      <c r="B246" s="3" t="s">
        <v>9</v>
      </c>
      <c r="C246" s="3" t="s">
        <v>15</v>
      </c>
      <c r="D246" s="3" t="s">
        <v>16</v>
      </c>
      <c r="E246" s="3">
        <v>85.72</v>
      </c>
      <c r="F246" s="3">
        <v>3</v>
      </c>
      <c r="G246" s="3">
        <f t="shared" si="6"/>
        <v>257.15999999999997</v>
      </c>
      <c r="H246" s="8">
        <v>43489</v>
      </c>
      <c r="I246" s="3">
        <f t="shared" si="7"/>
        <v>1</v>
      </c>
      <c r="J246" s="3" t="s">
        <v>25</v>
      </c>
      <c r="K246" s="3">
        <v>5.0999999999999996</v>
      </c>
    </row>
    <row r="247" spans="1:11" x14ac:dyDescent="0.25">
      <c r="A247" s="3">
        <v>237446163</v>
      </c>
      <c r="B247" s="3" t="s">
        <v>12</v>
      </c>
      <c r="C247" s="3" t="s">
        <v>15</v>
      </c>
      <c r="D247" s="3" t="s">
        <v>13</v>
      </c>
      <c r="E247" s="3">
        <v>10.56</v>
      </c>
      <c r="F247" s="3">
        <v>8</v>
      </c>
      <c r="G247" s="3">
        <f t="shared" si="6"/>
        <v>84.48</v>
      </c>
      <c r="H247" s="8">
        <v>43489</v>
      </c>
      <c r="I247" s="3">
        <f t="shared" si="7"/>
        <v>1</v>
      </c>
      <c r="J247" s="3" t="s">
        <v>14</v>
      </c>
      <c r="K247" s="3">
        <v>7.6</v>
      </c>
    </row>
    <row r="248" spans="1:11" x14ac:dyDescent="0.25">
      <c r="A248" s="3">
        <v>435134908</v>
      </c>
      <c r="B248" s="3" t="s">
        <v>9</v>
      </c>
      <c r="C248" s="3" t="s">
        <v>15</v>
      </c>
      <c r="D248" s="3" t="s">
        <v>20</v>
      </c>
      <c r="E248" s="3">
        <v>86.68</v>
      </c>
      <c r="F248" s="3">
        <v>8</v>
      </c>
      <c r="G248" s="3">
        <f t="shared" si="6"/>
        <v>693.44</v>
      </c>
      <c r="H248" s="8">
        <v>43489</v>
      </c>
      <c r="I248" s="3">
        <f t="shared" si="7"/>
        <v>1</v>
      </c>
      <c r="J248" s="3" t="s">
        <v>17</v>
      </c>
      <c r="K248" s="3">
        <v>7.2</v>
      </c>
    </row>
    <row r="249" spans="1:11" x14ac:dyDescent="0.25">
      <c r="A249" s="3">
        <v>438231242</v>
      </c>
      <c r="B249" s="3" t="s">
        <v>12</v>
      </c>
      <c r="C249" s="3" t="s">
        <v>15</v>
      </c>
      <c r="D249" s="3" t="s">
        <v>13</v>
      </c>
      <c r="E249" s="3">
        <v>75.88</v>
      </c>
      <c r="F249" s="3">
        <v>7</v>
      </c>
      <c r="G249" s="3">
        <f t="shared" si="6"/>
        <v>531.16</v>
      </c>
      <c r="H249" s="8">
        <v>43489</v>
      </c>
      <c r="I249" s="3">
        <f t="shared" si="7"/>
        <v>1</v>
      </c>
      <c r="J249" s="3" t="s">
        <v>25</v>
      </c>
      <c r="K249" s="3">
        <v>8.9</v>
      </c>
    </row>
    <row r="250" spans="1:11" x14ac:dyDescent="0.25">
      <c r="A250" s="3">
        <v>443609639</v>
      </c>
      <c r="B250" s="3" t="s">
        <v>9</v>
      </c>
      <c r="C250" s="3" t="s">
        <v>10</v>
      </c>
      <c r="D250" s="3" t="s">
        <v>16</v>
      </c>
      <c r="E250" s="3">
        <v>60.87</v>
      </c>
      <c r="F250" s="3">
        <v>1</v>
      </c>
      <c r="G250" s="3">
        <f t="shared" si="6"/>
        <v>60.87</v>
      </c>
      <c r="H250" s="8">
        <v>43489</v>
      </c>
      <c r="I250" s="3">
        <f t="shared" si="7"/>
        <v>1</v>
      </c>
      <c r="J250" s="3" t="s">
        <v>14</v>
      </c>
      <c r="K250" s="3">
        <v>5.5</v>
      </c>
    </row>
    <row r="251" spans="1:11" x14ac:dyDescent="0.25">
      <c r="A251" s="3">
        <v>510790415</v>
      </c>
      <c r="B251" s="3" t="s">
        <v>9</v>
      </c>
      <c r="C251" s="3" t="s">
        <v>10</v>
      </c>
      <c r="D251" s="3" t="s">
        <v>18</v>
      </c>
      <c r="E251" s="3">
        <v>23.08</v>
      </c>
      <c r="F251" s="3">
        <v>6</v>
      </c>
      <c r="G251" s="3">
        <f t="shared" si="6"/>
        <v>138.47999999999999</v>
      </c>
      <c r="H251" s="8">
        <v>43489</v>
      </c>
      <c r="I251" s="3">
        <f t="shared" si="7"/>
        <v>1</v>
      </c>
      <c r="J251" s="3" t="s">
        <v>25</v>
      </c>
      <c r="K251" s="3">
        <v>4.9000000000000004</v>
      </c>
    </row>
    <row r="252" spans="1:11" x14ac:dyDescent="0.25">
      <c r="A252" s="3">
        <v>602166955</v>
      </c>
      <c r="B252" s="3" t="s">
        <v>12</v>
      </c>
      <c r="C252" s="3" t="s">
        <v>10</v>
      </c>
      <c r="D252" s="3" t="s">
        <v>18</v>
      </c>
      <c r="E252" s="3">
        <v>76.599999999999994</v>
      </c>
      <c r="F252" s="3">
        <v>10</v>
      </c>
      <c r="G252" s="3">
        <f t="shared" si="6"/>
        <v>766</v>
      </c>
      <c r="H252" s="8">
        <v>43489</v>
      </c>
      <c r="I252" s="3">
        <f t="shared" si="7"/>
        <v>1</v>
      </c>
      <c r="J252" s="3" t="s">
        <v>25</v>
      </c>
      <c r="K252" s="3">
        <v>6</v>
      </c>
    </row>
    <row r="253" spans="1:11" x14ac:dyDescent="0.25">
      <c r="A253" s="3">
        <v>726272396</v>
      </c>
      <c r="B253" s="3" t="s">
        <v>12</v>
      </c>
      <c r="C253" s="3" t="s">
        <v>10</v>
      </c>
      <c r="D253" s="3" t="s">
        <v>11</v>
      </c>
      <c r="E253" s="3">
        <v>77.5</v>
      </c>
      <c r="F253" s="3">
        <v>5</v>
      </c>
      <c r="G253" s="3">
        <f t="shared" si="6"/>
        <v>387.5</v>
      </c>
      <c r="H253" s="8">
        <v>43489</v>
      </c>
      <c r="I253" s="3">
        <f t="shared" si="7"/>
        <v>1</v>
      </c>
      <c r="J253" s="3" t="s">
        <v>25</v>
      </c>
      <c r="K253" s="3">
        <v>4.3</v>
      </c>
    </row>
    <row r="254" spans="1:11" x14ac:dyDescent="0.25">
      <c r="A254" s="3">
        <v>775721988</v>
      </c>
      <c r="B254" s="3" t="s">
        <v>12</v>
      </c>
      <c r="C254" s="3" t="s">
        <v>15</v>
      </c>
      <c r="D254" s="3" t="s">
        <v>16</v>
      </c>
      <c r="E254" s="3">
        <v>73.28</v>
      </c>
      <c r="F254" s="3">
        <v>5</v>
      </c>
      <c r="G254" s="3">
        <f t="shared" si="6"/>
        <v>366.4</v>
      </c>
      <c r="H254" s="8">
        <v>43489</v>
      </c>
      <c r="I254" s="3">
        <f t="shared" si="7"/>
        <v>1</v>
      </c>
      <c r="J254" s="3" t="s">
        <v>25</v>
      </c>
      <c r="K254" s="3">
        <v>8.4</v>
      </c>
    </row>
    <row r="255" spans="1:11" x14ac:dyDescent="0.25">
      <c r="A255" s="3">
        <v>778342523</v>
      </c>
      <c r="B255" s="3" t="s">
        <v>9</v>
      </c>
      <c r="C255" s="3" t="s">
        <v>10</v>
      </c>
      <c r="D255" s="3" t="s">
        <v>13</v>
      </c>
      <c r="E255" s="3">
        <v>48.62</v>
      </c>
      <c r="F255" s="3">
        <v>8</v>
      </c>
      <c r="G255" s="3">
        <f t="shared" si="6"/>
        <v>388.96</v>
      </c>
      <c r="H255" s="8">
        <v>43489</v>
      </c>
      <c r="I255" s="3">
        <f t="shared" si="7"/>
        <v>1</v>
      </c>
      <c r="J255" s="3" t="s">
        <v>14</v>
      </c>
      <c r="K255" s="3">
        <v>5</v>
      </c>
    </row>
    <row r="256" spans="1:11" x14ac:dyDescent="0.25">
      <c r="A256" s="3">
        <v>789238625</v>
      </c>
      <c r="B256" s="3" t="s">
        <v>9</v>
      </c>
      <c r="C256" s="3" t="s">
        <v>15</v>
      </c>
      <c r="D256" s="3" t="s">
        <v>20</v>
      </c>
      <c r="E256" s="3">
        <v>93.22</v>
      </c>
      <c r="F256" s="3">
        <v>3</v>
      </c>
      <c r="G256" s="3">
        <f t="shared" si="6"/>
        <v>279.65999999999997</v>
      </c>
      <c r="H256" s="8">
        <v>43489</v>
      </c>
      <c r="I256" s="3">
        <f t="shared" si="7"/>
        <v>1</v>
      </c>
      <c r="J256" s="3" t="s">
        <v>14</v>
      </c>
      <c r="K256" s="3">
        <v>7.2</v>
      </c>
    </row>
    <row r="257" spans="1:11" x14ac:dyDescent="0.25">
      <c r="A257" s="3">
        <v>145949061</v>
      </c>
      <c r="B257" s="3" t="s">
        <v>12</v>
      </c>
      <c r="C257" s="3" t="s">
        <v>10</v>
      </c>
      <c r="D257" s="3" t="s">
        <v>19</v>
      </c>
      <c r="E257" s="3">
        <v>88.36</v>
      </c>
      <c r="F257" s="3">
        <v>5</v>
      </c>
      <c r="G257" s="3">
        <f t="shared" si="6"/>
        <v>441.8</v>
      </c>
      <c r="H257" s="8">
        <v>43490</v>
      </c>
      <c r="I257" s="3">
        <f t="shared" si="7"/>
        <v>1</v>
      </c>
      <c r="J257" s="3" t="s">
        <v>14</v>
      </c>
      <c r="K257" s="3">
        <v>9.6</v>
      </c>
    </row>
    <row r="258" spans="1:11" x14ac:dyDescent="0.25">
      <c r="A258" s="3">
        <v>191106171</v>
      </c>
      <c r="B258" s="3" t="s">
        <v>12</v>
      </c>
      <c r="C258" s="3" t="s">
        <v>10</v>
      </c>
      <c r="D258" s="3" t="s">
        <v>20</v>
      </c>
      <c r="E258" s="3">
        <v>39.619999999999997</v>
      </c>
      <c r="F258" s="3">
        <v>7</v>
      </c>
      <c r="G258" s="3">
        <f t="shared" ref="G258:G321" si="8">E258*F258</f>
        <v>277.33999999999997</v>
      </c>
      <c r="H258" s="8">
        <v>43490</v>
      </c>
      <c r="I258" s="3">
        <f t="shared" si="7"/>
        <v>1</v>
      </c>
      <c r="J258" s="3" t="s">
        <v>14</v>
      </c>
      <c r="K258" s="3">
        <v>7.5</v>
      </c>
    </row>
    <row r="259" spans="1:11" x14ac:dyDescent="0.25">
      <c r="A259" s="3">
        <v>261128671</v>
      </c>
      <c r="B259" s="3" t="s">
        <v>12</v>
      </c>
      <c r="C259" s="3" t="s">
        <v>10</v>
      </c>
      <c r="D259" s="3" t="s">
        <v>20</v>
      </c>
      <c r="E259" s="3">
        <v>60.96</v>
      </c>
      <c r="F259" s="3">
        <v>2</v>
      </c>
      <c r="G259" s="3">
        <f t="shared" si="8"/>
        <v>121.92</v>
      </c>
      <c r="H259" s="8">
        <v>43490</v>
      </c>
      <c r="I259" s="3">
        <f t="shared" ref="I259:I322" si="9">MONTH(H259)</f>
        <v>1</v>
      </c>
      <c r="J259" s="3" t="s">
        <v>17</v>
      </c>
      <c r="K259" s="3">
        <v>4.9000000000000004</v>
      </c>
    </row>
    <row r="260" spans="1:11" x14ac:dyDescent="0.25">
      <c r="A260" s="3">
        <v>268036164</v>
      </c>
      <c r="B260" s="3" t="s">
        <v>12</v>
      </c>
      <c r="C260" s="3" t="s">
        <v>15</v>
      </c>
      <c r="D260" s="3" t="s">
        <v>11</v>
      </c>
      <c r="E260" s="3">
        <v>96.11</v>
      </c>
      <c r="F260" s="3">
        <v>1</v>
      </c>
      <c r="G260" s="3">
        <f t="shared" si="8"/>
        <v>96.11</v>
      </c>
      <c r="H260" s="8">
        <v>43490</v>
      </c>
      <c r="I260" s="3">
        <f t="shared" si="9"/>
        <v>1</v>
      </c>
      <c r="J260" s="3" t="s">
        <v>25</v>
      </c>
      <c r="K260" s="3">
        <v>7.8</v>
      </c>
    </row>
    <row r="261" spans="1:11" x14ac:dyDescent="0.25">
      <c r="A261" s="3">
        <v>280174359</v>
      </c>
      <c r="B261" s="3" t="s">
        <v>9</v>
      </c>
      <c r="C261" s="3" t="s">
        <v>15</v>
      </c>
      <c r="D261" s="3" t="s">
        <v>11</v>
      </c>
      <c r="E261" s="3">
        <v>90.5</v>
      </c>
      <c r="F261" s="3">
        <v>10</v>
      </c>
      <c r="G261" s="3">
        <f t="shared" si="8"/>
        <v>905</v>
      </c>
      <c r="H261" s="8">
        <v>43490</v>
      </c>
      <c r="I261" s="3">
        <f t="shared" si="9"/>
        <v>1</v>
      </c>
      <c r="J261" s="3" t="s">
        <v>14</v>
      </c>
      <c r="K261" s="3">
        <v>8.1</v>
      </c>
    </row>
    <row r="262" spans="1:11" x14ac:dyDescent="0.25">
      <c r="A262" s="3">
        <v>283799594</v>
      </c>
      <c r="B262" s="3" t="s">
        <v>12</v>
      </c>
      <c r="C262" s="3" t="s">
        <v>10</v>
      </c>
      <c r="D262" s="3" t="s">
        <v>19</v>
      </c>
      <c r="E262" s="3">
        <v>48.51</v>
      </c>
      <c r="F262" s="3">
        <v>7</v>
      </c>
      <c r="G262" s="3">
        <f t="shared" si="8"/>
        <v>339.57</v>
      </c>
      <c r="H262" s="8">
        <v>43490</v>
      </c>
      <c r="I262" s="3">
        <f t="shared" si="9"/>
        <v>1</v>
      </c>
      <c r="J262" s="3" t="s">
        <v>17</v>
      </c>
      <c r="K262" s="3">
        <v>5.2</v>
      </c>
    </row>
    <row r="263" spans="1:11" x14ac:dyDescent="0.25">
      <c r="A263" s="3">
        <v>288383758</v>
      </c>
      <c r="B263" s="3" t="s">
        <v>9</v>
      </c>
      <c r="C263" s="3" t="s">
        <v>10</v>
      </c>
      <c r="D263" s="3" t="s">
        <v>20</v>
      </c>
      <c r="E263" s="3">
        <v>84.87</v>
      </c>
      <c r="F263" s="3">
        <v>3</v>
      </c>
      <c r="G263" s="3">
        <f t="shared" si="8"/>
        <v>254.61</v>
      </c>
      <c r="H263" s="8">
        <v>43490</v>
      </c>
      <c r="I263" s="3">
        <f t="shared" si="9"/>
        <v>1</v>
      </c>
      <c r="J263" s="3" t="s">
        <v>25</v>
      </c>
      <c r="K263" s="3">
        <v>7.4</v>
      </c>
    </row>
    <row r="264" spans="1:11" x14ac:dyDescent="0.25">
      <c r="A264" s="3">
        <v>307839164</v>
      </c>
      <c r="B264" s="3" t="s">
        <v>9</v>
      </c>
      <c r="C264" s="3" t="s">
        <v>15</v>
      </c>
      <c r="D264" s="3" t="s">
        <v>16</v>
      </c>
      <c r="E264" s="3">
        <v>60.01</v>
      </c>
      <c r="F264" s="3">
        <v>4</v>
      </c>
      <c r="G264" s="3">
        <f t="shared" si="8"/>
        <v>240.04</v>
      </c>
      <c r="H264" s="8">
        <v>43490</v>
      </c>
      <c r="I264" s="3">
        <f t="shared" si="9"/>
        <v>1</v>
      </c>
      <c r="J264" s="3" t="s">
        <v>14</v>
      </c>
      <c r="K264" s="3">
        <v>4.5</v>
      </c>
    </row>
    <row r="265" spans="1:11" x14ac:dyDescent="0.25">
      <c r="A265" s="3">
        <v>340219136</v>
      </c>
      <c r="B265" s="3" t="s">
        <v>9</v>
      </c>
      <c r="C265" s="3" t="s">
        <v>10</v>
      </c>
      <c r="D265" s="3" t="s">
        <v>18</v>
      </c>
      <c r="E265" s="3">
        <v>40.049999999999997</v>
      </c>
      <c r="F265" s="3">
        <v>4</v>
      </c>
      <c r="G265" s="3">
        <f t="shared" si="8"/>
        <v>160.19999999999999</v>
      </c>
      <c r="H265" s="8">
        <v>43490</v>
      </c>
      <c r="I265" s="3">
        <f t="shared" si="9"/>
        <v>1</v>
      </c>
      <c r="J265" s="3" t="s">
        <v>14</v>
      </c>
      <c r="K265" s="3">
        <v>9.6999999999999993</v>
      </c>
    </row>
    <row r="266" spans="1:11" x14ac:dyDescent="0.25">
      <c r="A266" s="3">
        <v>394556384</v>
      </c>
      <c r="B266" s="3" t="s">
        <v>9</v>
      </c>
      <c r="C266" s="3" t="s">
        <v>10</v>
      </c>
      <c r="D266" s="3" t="s">
        <v>18</v>
      </c>
      <c r="E266" s="3">
        <v>70.19</v>
      </c>
      <c r="F266" s="3">
        <v>9</v>
      </c>
      <c r="G266" s="3">
        <f t="shared" si="8"/>
        <v>631.71</v>
      </c>
      <c r="H266" s="8">
        <v>43490</v>
      </c>
      <c r="I266" s="3">
        <f t="shared" si="9"/>
        <v>1</v>
      </c>
      <c r="J266" s="3" t="s">
        <v>14</v>
      </c>
      <c r="K266" s="3">
        <v>6.7</v>
      </c>
    </row>
    <row r="267" spans="1:11" x14ac:dyDescent="0.25">
      <c r="A267" s="3">
        <v>569714390</v>
      </c>
      <c r="B267" s="3" t="s">
        <v>12</v>
      </c>
      <c r="C267" s="3" t="s">
        <v>15</v>
      </c>
      <c r="D267" s="3" t="s">
        <v>18</v>
      </c>
      <c r="E267" s="3">
        <v>21.87</v>
      </c>
      <c r="F267" s="3">
        <v>2</v>
      </c>
      <c r="G267" s="3">
        <f t="shared" si="8"/>
        <v>43.74</v>
      </c>
      <c r="H267" s="8">
        <v>43490</v>
      </c>
      <c r="I267" s="3">
        <f t="shared" si="9"/>
        <v>1</v>
      </c>
      <c r="J267" s="3" t="s">
        <v>25</v>
      </c>
      <c r="K267" s="3">
        <v>6.9</v>
      </c>
    </row>
    <row r="268" spans="1:11" x14ac:dyDescent="0.25">
      <c r="A268" s="3">
        <v>730618757</v>
      </c>
      <c r="B268" s="3" t="s">
        <v>9</v>
      </c>
      <c r="C268" s="3" t="s">
        <v>15</v>
      </c>
      <c r="D268" s="3" t="s">
        <v>11</v>
      </c>
      <c r="E268" s="3">
        <v>51.13</v>
      </c>
      <c r="F268" s="3">
        <v>4</v>
      </c>
      <c r="G268" s="3">
        <f t="shared" si="8"/>
        <v>204.52</v>
      </c>
      <c r="H268" s="8">
        <v>43490</v>
      </c>
      <c r="I268" s="3">
        <f t="shared" si="9"/>
        <v>1</v>
      </c>
      <c r="J268" s="3" t="s">
        <v>17</v>
      </c>
      <c r="K268" s="3">
        <v>4</v>
      </c>
    </row>
    <row r="269" spans="1:11" x14ac:dyDescent="0.25">
      <c r="A269" s="3">
        <v>778715554</v>
      </c>
      <c r="B269" s="3" t="s">
        <v>9</v>
      </c>
      <c r="C269" s="3" t="s">
        <v>15</v>
      </c>
      <c r="D269" s="3" t="s">
        <v>20</v>
      </c>
      <c r="E269" s="3">
        <v>15.43</v>
      </c>
      <c r="F269" s="3">
        <v>1</v>
      </c>
      <c r="G269" s="3">
        <f t="shared" si="8"/>
        <v>15.43</v>
      </c>
      <c r="H269" s="8">
        <v>43490</v>
      </c>
      <c r="I269" s="3">
        <f t="shared" si="9"/>
        <v>1</v>
      </c>
      <c r="J269" s="3" t="s">
        <v>17</v>
      </c>
      <c r="K269" s="3">
        <v>6.1</v>
      </c>
    </row>
    <row r="270" spans="1:11" x14ac:dyDescent="0.25">
      <c r="A270" s="3">
        <v>824883614</v>
      </c>
      <c r="B270" s="3" t="s">
        <v>12</v>
      </c>
      <c r="C270" s="3" t="s">
        <v>15</v>
      </c>
      <c r="D270" s="3" t="s">
        <v>11</v>
      </c>
      <c r="E270" s="3">
        <v>34.31</v>
      </c>
      <c r="F270" s="3">
        <v>8</v>
      </c>
      <c r="G270" s="3">
        <f t="shared" si="8"/>
        <v>274.48</v>
      </c>
      <c r="H270" s="8">
        <v>43490</v>
      </c>
      <c r="I270" s="3">
        <f t="shared" si="9"/>
        <v>1</v>
      </c>
      <c r="J270" s="3" t="s">
        <v>25</v>
      </c>
      <c r="K270" s="3">
        <v>5.7</v>
      </c>
    </row>
    <row r="271" spans="1:11" x14ac:dyDescent="0.25">
      <c r="A271" s="3">
        <v>843734724</v>
      </c>
      <c r="B271" s="3" t="s">
        <v>12</v>
      </c>
      <c r="C271" s="3" t="s">
        <v>15</v>
      </c>
      <c r="D271" s="3" t="s">
        <v>20</v>
      </c>
      <c r="E271" s="3">
        <v>74.099999999999994</v>
      </c>
      <c r="F271" s="3">
        <v>1</v>
      </c>
      <c r="G271" s="3">
        <f t="shared" si="8"/>
        <v>74.099999999999994</v>
      </c>
      <c r="H271" s="8">
        <v>43490</v>
      </c>
      <c r="I271" s="3">
        <f t="shared" si="9"/>
        <v>1</v>
      </c>
      <c r="J271" s="3" t="s">
        <v>14</v>
      </c>
      <c r="K271" s="3">
        <v>9.1999999999999993</v>
      </c>
    </row>
    <row r="272" spans="1:11" x14ac:dyDescent="0.25">
      <c r="A272" s="3">
        <v>856662701</v>
      </c>
      <c r="B272" s="3" t="s">
        <v>9</v>
      </c>
      <c r="C272" s="3" t="s">
        <v>15</v>
      </c>
      <c r="D272" s="3" t="s">
        <v>16</v>
      </c>
      <c r="E272" s="3">
        <v>53.3</v>
      </c>
      <c r="F272" s="3">
        <v>3</v>
      </c>
      <c r="G272" s="3">
        <f t="shared" si="8"/>
        <v>159.89999999999998</v>
      </c>
      <c r="H272" s="8">
        <v>43490</v>
      </c>
      <c r="I272" s="3">
        <f t="shared" si="9"/>
        <v>1</v>
      </c>
      <c r="J272" s="3" t="s">
        <v>25</v>
      </c>
      <c r="K272" s="3">
        <v>7.5</v>
      </c>
    </row>
    <row r="273" spans="1:11" x14ac:dyDescent="0.25">
      <c r="A273" s="3">
        <v>888020338</v>
      </c>
      <c r="B273" s="3" t="s">
        <v>12</v>
      </c>
      <c r="C273" s="3" t="s">
        <v>15</v>
      </c>
      <c r="D273" s="3" t="s">
        <v>13</v>
      </c>
      <c r="E273" s="3">
        <v>26.23</v>
      </c>
      <c r="F273" s="3">
        <v>9</v>
      </c>
      <c r="G273" s="3">
        <f t="shared" si="8"/>
        <v>236.07</v>
      </c>
      <c r="H273" s="8">
        <v>43490</v>
      </c>
      <c r="I273" s="3">
        <f t="shared" si="9"/>
        <v>1</v>
      </c>
      <c r="J273" s="3" t="s">
        <v>25</v>
      </c>
      <c r="K273" s="3">
        <v>5.9</v>
      </c>
    </row>
    <row r="274" spans="1:11" x14ac:dyDescent="0.25">
      <c r="A274" s="3">
        <v>135138269</v>
      </c>
      <c r="B274" s="3" t="s">
        <v>9</v>
      </c>
      <c r="C274" s="3" t="s">
        <v>10</v>
      </c>
      <c r="D274" s="3" t="s">
        <v>19</v>
      </c>
      <c r="E274" s="3">
        <v>78.88</v>
      </c>
      <c r="F274" s="3">
        <v>2</v>
      </c>
      <c r="G274" s="3">
        <f t="shared" si="8"/>
        <v>157.76</v>
      </c>
      <c r="H274" s="8">
        <v>43491</v>
      </c>
      <c r="I274" s="3">
        <f t="shared" si="9"/>
        <v>1</v>
      </c>
      <c r="J274" s="3" t="s">
        <v>14</v>
      </c>
      <c r="K274" s="3">
        <v>9.1</v>
      </c>
    </row>
    <row r="275" spans="1:11" x14ac:dyDescent="0.25">
      <c r="A275" s="3">
        <v>173829529</v>
      </c>
      <c r="B275" s="3" t="s">
        <v>12</v>
      </c>
      <c r="C275" s="3" t="s">
        <v>10</v>
      </c>
      <c r="D275" s="3" t="s">
        <v>20</v>
      </c>
      <c r="E275" s="3">
        <v>37.950000000000003</v>
      </c>
      <c r="F275" s="3">
        <v>10</v>
      </c>
      <c r="G275" s="3">
        <f t="shared" si="8"/>
        <v>379.5</v>
      </c>
      <c r="H275" s="8">
        <v>43491</v>
      </c>
      <c r="I275" s="3">
        <f t="shared" si="9"/>
        <v>1</v>
      </c>
      <c r="J275" s="3" t="s">
        <v>14</v>
      </c>
      <c r="K275" s="3">
        <v>9.6999999999999993</v>
      </c>
    </row>
    <row r="276" spans="1:11" x14ac:dyDescent="0.25">
      <c r="A276" s="3">
        <v>176781170</v>
      </c>
      <c r="B276" s="3" t="s">
        <v>9</v>
      </c>
      <c r="C276" s="3" t="s">
        <v>15</v>
      </c>
      <c r="D276" s="3" t="s">
        <v>11</v>
      </c>
      <c r="E276" s="3">
        <v>33.81</v>
      </c>
      <c r="F276" s="3">
        <v>3</v>
      </c>
      <c r="G276" s="3">
        <f t="shared" si="8"/>
        <v>101.43</v>
      </c>
      <c r="H276" s="8">
        <v>43491</v>
      </c>
      <c r="I276" s="3">
        <f t="shared" si="9"/>
        <v>1</v>
      </c>
      <c r="J276" s="3" t="s">
        <v>25</v>
      </c>
      <c r="K276" s="3">
        <v>7.3</v>
      </c>
    </row>
    <row r="277" spans="1:11" x14ac:dyDescent="0.25">
      <c r="A277" s="3">
        <v>225320908</v>
      </c>
      <c r="B277" s="3" t="s">
        <v>12</v>
      </c>
      <c r="C277" s="3" t="s">
        <v>10</v>
      </c>
      <c r="D277" s="3" t="s">
        <v>18</v>
      </c>
      <c r="E277" s="3">
        <v>44.86</v>
      </c>
      <c r="F277" s="3">
        <v>10</v>
      </c>
      <c r="G277" s="3">
        <f t="shared" si="8"/>
        <v>448.6</v>
      </c>
      <c r="H277" s="8">
        <v>43491</v>
      </c>
      <c r="I277" s="3">
        <f t="shared" si="9"/>
        <v>1</v>
      </c>
      <c r="J277" s="3" t="s">
        <v>25</v>
      </c>
      <c r="K277" s="3">
        <v>8.1999999999999993</v>
      </c>
    </row>
    <row r="278" spans="1:11" x14ac:dyDescent="0.25">
      <c r="A278" s="3">
        <v>258697810</v>
      </c>
      <c r="B278" s="3" t="s">
        <v>12</v>
      </c>
      <c r="C278" s="3" t="s">
        <v>10</v>
      </c>
      <c r="D278" s="3" t="s">
        <v>20</v>
      </c>
      <c r="E278" s="3">
        <v>36.85</v>
      </c>
      <c r="F278" s="3">
        <v>5</v>
      </c>
      <c r="G278" s="3">
        <f t="shared" si="8"/>
        <v>184.25</v>
      </c>
      <c r="H278" s="8">
        <v>43491</v>
      </c>
      <c r="I278" s="3">
        <f t="shared" si="9"/>
        <v>1</v>
      </c>
      <c r="J278" s="3" t="s">
        <v>14</v>
      </c>
      <c r="K278" s="3">
        <v>9.1999999999999993</v>
      </c>
    </row>
    <row r="279" spans="1:11" x14ac:dyDescent="0.25">
      <c r="A279" s="3">
        <v>289655721</v>
      </c>
      <c r="B279" s="3" t="s">
        <v>12</v>
      </c>
      <c r="C279" s="3" t="s">
        <v>10</v>
      </c>
      <c r="D279" s="3" t="s">
        <v>20</v>
      </c>
      <c r="E279" s="3">
        <v>81.37</v>
      </c>
      <c r="F279" s="3">
        <v>2</v>
      </c>
      <c r="G279" s="3">
        <f t="shared" si="8"/>
        <v>162.74</v>
      </c>
      <c r="H279" s="8">
        <v>43491</v>
      </c>
      <c r="I279" s="3">
        <f t="shared" si="9"/>
        <v>1</v>
      </c>
      <c r="J279" s="3" t="s">
        <v>14</v>
      </c>
      <c r="K279" s="3">
        <v>6.5</v>
      </c>
    </row>
    <row r="280" spans="1:11" x14ac:dyDescent="0.25">
      <c r="A280" s="3">
        <v>308391707</v>
      </c>
      <c r="B280" s="3" t="s">
        <v>12</v>
      </c>
      <c r="C280" s="3" t="s">
        <v>10</v>
      </c>
      <c r="D280" s="3" t="s">
        <v>20</v>
      </c>
      <c r="E280" s="3">
        <v>12.09</v>
      </c>
      <c r="F280" s="3">
        <v>1</v>
      </c>
      <c r="G280" s="3">
        <f t="shared" si="8"/>
        <v>12.09</v>
      </c>
      <c r="H280" s="8">
        <v>43491</v>
      </c>
      <c r="I280" s="3">
        <f t="shared" si="9"/>
        <v>1</v>
      </c>
      <c r="J280" s="3" t="s">
        <v>17</v>
      </c>
      <c r="K280" s="3">
        <v>8.1999999999999993</v>
      </c>
    </row>
    <row r="281" spans="1:11" x14ac:dyDescent="0.25">
      <c r="A281" s="3">
        <v>316554634</v>
      </c>
      <c r="B281" s="3" t="s">
        <v>9</v>
      </c>
      <c r="C281" s="3" t="s">
        <v>15</v>
      </c>
      <c r="D281" s="3" t="s">
        <v>19</v>
      </c>
      <c r="E281" s="3">
        <v>80.05</v>
      </c>
      <c r="F281" s="3">
        <v>5</v>
      </c>
      <c r="G281" s="3">
        <f t="shared" si="8"/>
        <v>400.25</v>
      </c>
      <c r="H281" s="8">
        <v>43491</v>
      </c>
      <c r="I281" s="3">
        <f t="shared" si="9"/>
        <v>1</v>
      </c>
      <c r="J281" s="3" t="s">
        <v>17</v>
      </c>
      <c r="K281" s="3">
        <v>9.4</v>
      </c>
    </row>
    <row r="282" spans="1:11" x14ac:dyDescent="0.25">
      <c r="A282" s="3">
        <v>452048808</v>
      </c>
      <c r="B282" s="3" t="s">
        <v>12</v>
      </c>
      <c r="C282" s="3" t="s">
        <v>15</v>
      </c>
      <c r="D282" s="3" t="s">
        <v>13</v>
      </c>
      <c r="E282" s="3">
        <v>87.08</v>
      </c>
      <c r="F282" s="3">
        <v>7</v>
      </c>
      <c r="G282" s="3">
        <f t="shared" si="8"/>
        <v>609.55999999999995</v>
      </c>
      <c r="H282" s="8">
        <v>43491</v>
      </c>
      <c r="I282" s="3">
        <f t="shared" si="9"/>
        <v>1</v>
      </c>
      <c r="J282" s="3" t="s">
        <v>14</v>
      </c>
      <c r="K282" s="3">
        <v>5.5</v>
      </c>
    </row>
    <row r="283" spans="1:11" x14ac:dyDescent="0.25">
      <c r="A283" s="3">
        <v>539217227</v>
      </c>
      <c r="B283" s="3" t="s">
        <v>12</v>
      </c>
      <c r="C283" s="3" t="s">
        <v>10</v>
      </c>
      <c r="D283" s="3" t="s">
        <v>18</v>
      </c>
      <c r="E283" s="3">
        <v>51.54</v>
      </c>
      <c r="F283" s="3">
        <v>5</v>
      </c>
      <c r="G283" s="3">
        <f t="shared" si="8"/>
        <v>257.7</v>
      </c>
      <c r="H283" s="8">
        <v>43491</v>
      </c>
      <c r="I283" s="3">
        <f t="shared" si="9"/>
        <v>1</v>
      </c>
      <c r="J283" s="3" t="s">
        <v>14</v>
      </c>
      <c r="K283" s="3">
        <v>4.2</v>
      </c>
    </row>
    <row r="284" spans="1:11" x14ac:dyDescent="0.25">
      <c r="A284" s="3">
        <v>641432399</v>
      </c>
      <c r="B284" s="3" t="s">
        <v>12</v>
      </c>
      <c r="C284" s="3" t="s">
        <v>15</v>
      </c>
      <c r="D284" s="3" t="s">
        <v>16</v>
      </c>
      <c r="E284" s="3">
        <v>25.55</v>
      </c>
      <c r="F284" s="3">
        <v>4</v>
      </c>
      <c r="G284" s="3">
        <f t="shared" si="8"/>
        <v>102.2</v>
      </c>
      <c r="H284" s="8">
        <v>43491</v>
      </c>
      <c r="I284" s="3">
        <f t="shared" si="9"/>
        <v>1</v>
      </c>
      <c r="J284" s="3" t="s">
        <v>25</v>
      </c>
      <c r="K284" s="3">
        <v>5.7</v>
      </c>
    </row>
    <row r="285" spans="1:11" x14ac:dyDescent="0.25">
      <c r="A285" s="3">
        <v>794423736</v>
      </c>
      <c r="B285" s="3" t="s">
        <v>12</v>
      </c>
      <c r="C285" s="3" t="s">
        <v>15</v>
      </c>
      <c r="D285" s="3" t="s">
        <v>19</v>
      </c>
      <c r="E285" s="3">
        <v>33.33</v>
      </c>
      <c r="F285" s="3">
        <v>2</v>
      </c>
      <c r="G285" s="3">
        <f t="shared" si="8"/>
        <v>66.66</v>
      </c>
      <c r="H285" s="8">
        <v>43491</v>
      </c>
      <c r="I285" s="3">
        <f t="shared" si="9"/>
        <v>1</v>
      </c>
      <c r="J285" s="3" t="s">
        <v>17</v>
      </c>
      <c r="K285" s="3">
        <v>6.4</v>
      </c>
    </row>
    <row r="286" spans="1:11" x14ac:dyDescent="0.25">
      <c r="A286" s="3">
        <v>834618124</v>
      </c>
      <c r="B286" s="3" t="s">
        <v>12</v>
      </c>
      <c r="C286" s="3" t="s">
        <v>15</v>
      </c>
      <c r="D286" s="3" t="s">
        <v>13</v>
      </c>
      <c r="E286" s="3">
        <v>51.69</v>
      </c>
      <c r="F286" s="3">
        <v>7</v>
      </c>
      <c r="G286" s="3">
        <f t="shared" si="8"/>
        <v>361.83</v>
      </c>
      <c r="H286" s="8">
        <v>43491</v>
      </c>
      <c r="I286" s="3">
        <f t="shared" si="9"/>
        <v>1</v>
      </c>
      <c r="J286" s="3" t="s">
        <v>14</v>
      </c>
      <c r="K286" s="3">
        <v>5.5</v>
      </c>
    </row>
    <row r="287" spans="1:11" x14ac:dyDescent="0.25">
      <c r="A287" s="3">
        <v>836825858</v>
      </c>
      <c r="B287" s="3" t="s">
        <v>9</v>
      </c>
      <c r="C287" s="3" t="s">
        <v>15</v>
      </c>
      <c r="D287" s="3" t="s">
        <v>11</v>
      </c>
      <c r="E287" s="3">
        <v>69.37</v>
      </c>
      <c r="F287" s="3">
        <v>9</v>
      </c>
      <c r="G287" s="3">
        <f t="shared" si="8"/>
        <v>624.33000000000004</v>
      </c>
      <c r="H287" s="8">
        <v>43491</v>
      </c>
      <c r="I287" s="3">
        <f t="shared" si="9"/>
        <v>1</v>
      </c>
      <c r="J287" s="3" t="s">
        <v>25</v>
      </c>
      <c r="K287" s="3">
        <v>4</v>
      </c>
    </row>
    <row r="288" spans="1:11" x14ac:dyDescent="0.25">
      <c r="A288" s="3">
        <v>847387188</v>
      </c>
      <c r="B288" s="3" t="s">
        <v>12</v>
      </c>
      <c r="C288" s="3" t="s">
        <v>10</v>
      </c>
      <c r="D288" s="3" t="s">
        <v>19</v>
      </c>
      <c r="E288" s="3">
        <v>96.68</v>
      </c>
      <c r="F288" s="3">
        <v>3</v>
      </c>
      <c r="G288" s="3">
        <f t="shared" si="8"/>
        <v>290.04000000000002</v>
      </c>
      <c r="H288" s="8">
        <v>43491</v>
      </c>
      <c r="I288" s="3">
        <f t="shared" si="9"/>
        <v>1</v>
      </c>
      <c r="J288" s="3" t="s">
        <v>25</v>
      </c>
      <c r="K288" s="3">
        <v>6.4</v>
      </c>
    </row>
    <row r="289" spans="1:11" x14ac:dyDescent="0.25">
      <c r="A289" s="3">
        <v>881417302</v>
      </c>
      <c r="B289" s="3" t="s">
        <v>12</v>
      </c>
      <c r="C289" s="3" t="s">
        <v>10</v>
      </c>
      <c r="D289" s="3" t="s">
        <v>20</v>
      </c>
      <c r="E289" s="3">
        <v>64.989999999999995</v>
      </c>
      <c r="F289" s="3">
        <v>1</v>
      </c>
      <c r="G289" s="3">
        <f t="shared" si="8"/>
        <v>64.989999999999995</v>
      </c>
      <c r="H289" s="8">
        <v>43491</v>
      </c>
      <c r="I289" s="3">
        <f t="shared" si="9"/>
        <v>1</v>
      </c>
      <c r="J289" s="3" t="s">
        <v>17</v>
      </c>
      <c r="K289" s="3">
        <v>4.5</v>
      </c>
    </row>
    <row r="290" spans="1:11" x14ac:dyDescent="0.25">
      <c r="A290" s="3">
        <v>896340956</v>
      </c>
      <c r="B290" s="3" t="s">
        <v>12</v>
      </c>
      <c r="C290" s="3" t="s">
        <v>15</v>
      </c>
      <c r="D290" s="3" t="s">
        <v>20</v>
      </c>
      <c r="E290" s="3">
        <v>21.32</v>
      </c>
      <c r="F290" s="3">
        <v>1</v>
      </c>
      <c r="G290" s="3">
        <f t="shared" si="8"/>
        <v>21.32</v>
      </c>
      <c r="H290" s="8">
        <v>43491</v>
      </c>
      <c r="I290" s="3">
        <f t="shared" si="9"/>
        <v>1</v>
      </c>
      <c r="J290" s="3" t="s">
        <v>14</v>
      </c>
      <c r="K290" s="3">
        <v>5.9</v>
      </c>
    </row>
    <row r="291" spans="1:11" x14ac:dyDescent="0.25">
      <c r="A291" s="3">
        <v>123191176</v>
      </c>
      <c r="B291" s="3" t="s">
        <v>9</v>
      </c>
      <c r="C291" s="3" t="s">
        <v>15</v>
      </c>
      <c r="D291" s="3" t="s">
        <v>11</v>
      </c>
      <c r="E291" s="3">
        <v>58.22</v>
      </c>
      <c r="F291" s="3">
        <v>8</v>
      </c>
      <c r="G291" s="3">
        <f t="shared" si="8"/>
        <v>465.76</v>
      </c>
      <c r="H291" s="8">
        <v>43492</v>
      </c>
      <c r="I291" s="3">
        <f t="shared" si="9"/>
        <v>1</v>
      </c>
      <c r="J291" s="3" t="s">
        <v>25</v>
      </c>
      <c r="K291" s="3">
        <v>8.4</v>
      </c>
    </row>
    <row r="292" spans="1:11" x14ac:dyDescent="0.25">
      <c r="A292" s="3">
        <v>325908763</v>
      </c>
      <c r="B292" s="3" t="s">
        <v>9</v>
      </c>
      <c r="C292" s="3" t="s">
        <v>10</v>
      </c>
      <c r="D292" s="3" t="s">
        <v>13</v>
      </c>
      <c r="E292" s="3">
        <v>46.57</v>
      </c>
      <c r="F292" s="3">
        <v>10</v>
      </c>
      <c r="G292" s="3">
        <f t="shared" si="8"/>
        <v>465.7</v>
      </c>
      <c r="H292" s="8">
        <v>43492</v>
      </c>
      <c r="I292" s="3">
        <f t="shared" si="9"/>
        <v>1</v>
      </c>
      <c r="J292" s="3" t="s">
        <v>14</v>
      </c>
      <c r="K292" s="3">
        <v>7.6</v>
      </c>
    </row>
    <row r="293" spans="1:11" x14ac:dyDescent="0.25">
      <c r="A293" s="3">
        <v>394410748</v>
      </c>
      <c r="B293" s="3" t="s">
        <v>9</v>
      </c>
      <c r="C293" s="3" t="s">
        <v>10</v>
      </c>
      <c r="D293" s="3" t="s">
        <v>20</v>
      </c>
      <c r="E293" s="3">
        <v>54.07</v>
      </c>
      <c r="F293" s="3">
        <v>9</v>
      </c>
      <c r="G293" s="3">
        <f t="shared" si="8"/>
        <v>486.63</v>
      </c>
      <c r="H293" s="8">
        <v>43492</v>
      </c>
      <c r="I293" s="3">
        <f t="shared" si="9"/>
        <v>1</v>
      </c>
      <c r="J293" s="3" t="s">
        <v>25</v>
      </c>
      <c r="K293" s="3">
        <v>9.5</v>
      </c>
    </row>
    <row r="294" spans="1:11" x14ac:dyDescent="0.25">
      <c r="A294" s="3">
        <v>534014457</v>
      </c>
      <c r="B294" s="3" t="s">
        <v>12</v>
      </c>
      <c r="C294" s="3" t="s">
        <v>15</v>
      </c>
      <c r="D294" s="3" t="s">
        <v>19</v>
      </c>
      <c r="E294" s="3">
        <v>81.709999999999994</v>
      </c>
      <c r="F294" s="3">
        <v>6</v>
      </c>
      <c r="G294" s="3">
        <f t="shared" si="8"/>
        <v>490.26</v>
      </c>
      <c r="H294" s="8">
        <v>43492</v>
      </c>
      <c r="I294" s="3">
        <f t="shared" si="9"/>
        <v>1</v>
      </c>
      <c r="J294" s="3" t="s">
        <v>17</v>
      </c>
      <c r="K294" s="3">
        <v>8</v>
      </c>
    </row>
    <row r="295" spans="1:11" x14ac:dyDescent="0.25">
      <c r="A295" s="3">
        <v>585900249</v>
      </c>
      <c r="B295" s="3" t="s">
        <v>9</v>
      </c>
      <c r="C295" s="3" t="s">
        <v>15</v>
      </c>
      <c r="D295" s="3" t="s">
        <v>13</v>
      </c>
      <c r="E295" s="3">
        <v>73.260000000000005</v>
      </c>
      <c r="F295" s="3">
        <v>1</v>
      </c>
      <c r="G295" s="3">
        <f t="shared" si="8"/>
        <v>73.260000000000005</v>
      </c>
      <c r="H295" s="8">
        <v>43492</v>
      </c>
      <c r="I295" s="3">
        <f t="shared" si="9"/>
        <v>1</v>
      </c>
      <c r="J295" s="3" t="s">
        <v>25</v>
      </c>
      <c r="K295" s="3">
        <v>9.6999999999999993</v>
      </c>
    </row>
    <row r="296" spans="1:11" x14ac:dyDescent="0.25">
      <c r="A296" s="3">
        <v>595274851</v>
      </c>
      <c r="B296" s="3" t="s">
        <v>12</v>
      </c>
      <c r="C296" s="3" t="s">
        <v>10</v>
      </c>
      <c r="D296" s="3" t="s">
        <v>20</v>
      </c>
      <c r="E296" s="3">
        <v>54.28</v>
      </c>
      <c r="F296" s="3">
        <v>7</v>
      </c>
      <c r="G296" s="3">
        <f t="shared" si="8"/>
        <v>379.96000000000004</v>
      </c>
      <c r="H296" s="8">
        <v>43492</v>
      </c>
      <c r="I296" s="3">
        <f t="shared" si="9"/>
        <v>1</v>
      </c>
      <c r="J296" s="3" t="s">
        <v>25</v>
      </c>
      <c r="K296" s="3">
        <v>9.3000000000000007</v>
      </c>
    </row>
    <row r="297" spans="1:11" x14ac:dyDescent="0.25">
      <c r="A297" s="3">
        <v>613599758</v>
      </c>
      <c r="B297" s="3" t="s">
        <v>12</v>
      </c>
      <c r="C297" s="3" t="s">
        <v>10</v>
      </c>
      <c r="D297" s="3" t="s">
        <v>18</v>
      </c>
      <c r="E297" s="3">
        <v>14.36</v>
      </c>
      <c r="F297" s="3">
        <v>10</v>
      </c>
      <c r="G297" s="3">
        <f t="shared" si="8"/>
        <v>143.6</v>
      </c>
      <c r="H297" s="8">
        <v>43492</v>
      </c>
      <c r="I297" s="3">
        <f t="shared" si="9"/>
        <v>1</v>
      </c>
      <c r="J297" s="3" t="s">
        <v>14</v>
      </c>
      <c r="K297" s="3">
        <v>5.4</v>
      </c>
    </row>
    <row r="298" spans="1:11" x14ac:dyDescent="0.25">
      <c r="A298" s="3">
        <v>620022046</v>
      </c>
      <c r="B298" s="3" t="s">
        <v>12</v>
      </c>
      <c r="C298" s="3" t="s">
        <v>15</v>
      </c>
      <c r="D298" s="3" t="s">
        <v>16</v>
      </c>
      <c r="E298" s="3">
        <v>69.400000000000006</v>
      </c>
      <c r="F298" s="3">
        <v>2</v>
      </c>
      <c r="G298" s="3">
        <f t="shared" si="8"/>
        <v>138.80000000000001</v>
      </c>
      <c r="H298" s="8">
        <v>43492</v>
      </c>
      <c r="I298" s="3">
        <f t="shared" si="9"/>
        <v>1</v>
      </c>
      <c r="J298" s="3" t="s">
        <v>25</v>
      </c>
      <c r="K298" s="3">
        <v>9</v>
      </c>
    </row>
    <row r="299" spans="1:11" x14ac:dyDescent="0.25">
      <c r="A299" s="3">
        <v>624018356</v>
      </c>
      <c r="B299" s="3" t="s">
        <v>12</v>
      </c>
      <c r="C299" s="3" t="s">
        <v>10</v>
      </c>
      <c r="D299" s="3" t="s">
        <v>16</v>
      </c>
      <c r="E299" s="3">
        <v>49.01</v>
      </c>
      <c r="F299" s="3">
        <v>10</v>
      </c>
      <c r="G299" s="3">
        <f t="shared" si="8"/>
        <v>490.09999999999997</v>
      </c>
      <c r="H299" s="8">
        <v>43492</v>
      </c>
      <c r="I299" s="3">
        <f t="shared" si="9"/>
        <v>1</v>
      </c>
      <c r="J299" s="3" t="s">
        <v>17</v>
      </c>
      <c r="K299" s="3">
        <v>4.2</v>
      </c>
    </row>
    <row r="300" spans="1:11" x14ac:dyDescent="0.25">
      <c r="A300" s="3">
        <v>633911052</v>
      </c>
      <c r="B300" s="3" t="s">
        <v>12</v>
      </c>
      <c r="C300" s="3" t="s">
        <v>10</v>
      </c>
      <c r="D300" s="3" t="s">
        <v>16</v>
      </c>
      <c r="E300" s="3">
        <v>12.03</v>
      </c>
      <c r="F300" s="3">
        <v>2</v>
      </c>
      <c r="G300" s="3">
        <f t="shared" si="8"/>
        <v>24.06</v>
      </c>
      <c r="H300" s="8">
        <v>43492</v>
      </c>
      <c r="I300" s="3">
        <f t="shared" si="9"/>
        <v>1</v>
      </c>
      <c r="J300" s="3" t="s">
        <v>14</v>
      </c>
      <c r="K300" s="3">
        <v>5.0999999999999996</v>
      </c>
    </row>
    <row r="301" spans="1:11" x14ac:dyDescent="0.25">
      <c r="A301" s="3">
        <v>788078452</v>
      </c>
      <c r="B301" s="3" t="s">
        <v>9</v>
      </c>
      <c r="C301" s="3" t="s">
        <v>10</v>
      </c>
      <c r="D301" s="3" t="s">
        <v>16</v>
      </c>
      <c r="E301" s="3">
        <v>24.24</v>
      </c>
      <c r="F301" s="3">
        <v>7</v>
      </c>
      <c r="G301" s="3">
        <f t="shared" si="8"/>
        <v>169.67999999999998</v>
      </c>
      <c r="H301" s="8">
        <v>43492</v>
      </c>
      <c r="I301" s="3">
        <f t="shared" si="9"/>
        <v>1</v>
      </c>
      <c r="J301" s="3" t="s">
        <v>25</v>
      </c>
      <c r="K301" s="3">
        <v>9.4</v>
      </c>
    </row>
    <row r="302" spans="1:11" x14ac:dyDescent="0.25">
      <c r="A302" s="3">
        <v>862598517</v>
      </c>
      <c r="B302" s="3" t="s">
        <v>12</v>
      </c>
      <c r="C302" s="3" t="s">
        <v>10</v>
      </c>
      <c r="D302" s="3" t="s">
        <v>19</v>
      </c>
      <c r="E302" s="3">
        <v>90.24</v>
      </c>
      <c r="F302" s="3">
        <v>6</v>
      </c>
      <c r="G302" s="3">
        <f t="shared" si="8"/>
        <v>541.43999999999994</v>
      </c>
      <c r="H302" s="8">
        <v>43492</v>
      </c>
      <c r="I302" s="3">
        <f t="shared" si="9"/>
        <v>1</v>
      </c>
      <c r="J302" s="3" t="s">
        <v>14</v>
      </c>
      <c r="K302" s="3">
        <v>6.2</v>
      </c>
    </row>
    <row r="303" spans="1:11" x14ac:dyDescent="0.25">
      <c r="A303" s="3">
        <v>869113082</v>
      </c>
      <c r="B303" s="3" t="s">
        <v>9</v>
      </c>
      <c r="C303" s="3" t="s">
        <v>15</v>
      </c>
      <c r="D303" s="3" t="s">
        <v>11</v>
      </c>
      <c r="E303" s="3">
        <v>96.16</v>
      </c>
      <c r="F303" s="3">
        <v>4</v>
      </c>
      <c r="G303" s="3">
        <f t="shared" si="8"/>
        <v>384.64</v>
      </c>
      <c r="H303" s="8">
        <v>43492</v>
      </c>
      <c r="I303" s="3">
        <f t="shared" si="9"/>
        <v>1</v>
      </c>
      <c r="J303" s="3" t="s">
        <v>17</v>
      </c>
      <c r="K303" s="3">
        <v>8.4</v>
      </c>
    </row>
    <row r="304" spans="1:11" x14ac:dyDescent="0.25">
      <c r="A304" s="3">
        <v>870543162</v>
      </c>
      <c r="B304" s="3" t="s">
        <v>12</v>
      </c>
      <c r="C304" s="3" t="s">
        <v>10</v>
      </c>
      <c r="D304" s="3" t="s">
        <v>18</v>
      </c>
      <c r="E304" s="3">
        <v>32.25</v>
      </c>
      <c r="F304" s="3">
        <v>5</v>
      </c>
      <c r="G304" s="3">
        <f t="shared" si="8"/>
        <v>161.25</v>
      </c>
      <c r="H304" s="8">
        <v>43492</v>
      </c>
      <c r="I304" s="3">
        <f t="shared" si="9"/>
        <v>1</v>
      </c>
      <c r="J304" s="3" t="s">
        <v>14</v>
      </c>
      <c r="K304" s="3">
        <v>9</v>
      </c>
    </row>
    <row r="305" spans="1:11" x14ac:dyDescent="0.25">
      <c r="A305" s="3">
        <v>149716266</v>
      </c>
      <c r="B305" s="3" t="s">
        <v>9</v>
      </c>
      <c r="C305" s="3" t="s">
        <v>15</v>
      </c>
      <c r="D305" s="3" t="s">
        <v>18</v>
      </c>
      <c r="E305" s="3">
        <v>78.069999999999993</v>
      </c>
      <c r="F305" s="3">
        <v>9</v>
      </c>
      <c r="G305" s="3">
        <f t="shared" si="8"/>
        <v>702.62999999999988</v>
      </c>
      <c r="H305" s="8">
        <v>43493</v>
      </c>
      <c r="I305" s="3">
        <f t="shared" si="9"/>
        <v>1</v>
      </c>
      <c r="J305" s="3" t="s">
        <v>14</v>
      </c>
      <c r="K305" s="3">
        <v>4.5</v>
      </c>
    </row>
    <row r="306" spans="1:11" x14ac:dyDescent="0.25">
      <c r="A306" s="3">
        <v>211309270</v>
      </c>
      <c r="B306" s="3" t="s">
        <v>12</v>
      </c>
      <c r="C306" s="3" t="s">
        <v>15</v>
      </c>
      <c r="D306" s="3" t="s">
        <v>11</v>
      </c>
      <c r="E306" s="3">
        <v>17.41</v>
      </c>
      <c r="F306" s="3">
        <v>5</v>
      </c>
      <c r="G306" s="3">
        <f t="shared" si="8"/>
        <v>87.05</v>
      </c>
      <c r="H306" s="8">
        <v>43493</v>
      </c>
      <c r="I306" s="3">
        <f t="shared" si="9"/>
        <v>1</v>
      </c>
      <c r="J306" s="3" t="s">
        <v>17</v>
      </c>
      <c r="K306" s="3">
        <v>4.9000000000000004</v>
      </c>
    </row>
    <row r="307" spans="1:11" x14ac:dyDescent="0.25">
      <c r="A307" s="3">
        <v>222420244</v>
      </c>
      <c r="B307" s="3" t="s">
        <v>9</v>
      </c>
      <c r="C307" s="3" t="s">
        <v>10</v>
      </c>
      <c r="D307" s="3" t="s">
        <v>11</v>
      </c>
      <c r="E307" s="3">
        <v>72.11</v>
      </c>
      <c r="F307" s="3">
        <v>9</v>
      </c>
      <c r="G307" s="3">
        <f t="shared" si="8"/>
        <v>648.99</v>
      </c>
      <c r="H307" s="8">
        <v>43493</v>
      </c>
      <c r="I307" s="3">
        <f t="shared" si="9"/>
        <v>1</v>
      </c>
      <c r="J307" s="3" t="s">
        <v>17</v>
      </c>
      <c r="K307" s="3">
        <v>7.7</v>
      </c>
    </row>
    <row r="308" spans="1:11" x14ac:dyDescent="0.25">
      <c r="A308" s="3">
        <v>243472663</v>
      </c>
      <c r="B308" s="3" t="s">
        <v>9</v>
      </c>
      <c r="C308" s="3" t="s">
        <v>15</v>
      </c>
      <c r="D308" s="3" t="s">
        <v>13</v>
      </c>
      <c r="E308" s="3">
        <v>18.77</v>
      </c>
      <c r="F308" s="3">
        <v>6</v>
      </c>
      <c r="G308" s="3">
        <f t="shared" si="8"/>
        <v>112.62</v>
      </c>
      <c r="H308" s="8">
        <v>43493</v>
      </c>
      <c r="I308" s="3">
        <f t="shared" si="9"/>
        <v>1</v>
      </c>
      <c r="J308" s="3" t="s">
        <v>17</v>
      </c>
      <c r="K308" s="3">
        <v>5.5</v>
      </c>
    </row>
    <row r="309" spans="1:11" x14ac:dyDescent="0.25">
      <c r="A309" s="3">
        <v>342654817</v>
      </c>
      <c r="B309" s="3" t="s">
        <v>9</v>
      </c>
      <c r="C309" s="3" t="s">
        <v>15</v>
      </c>
      <c r="D309" s="3" t="s">
        <v>11</v>
      </c>
      <c r="E309" s="3">
        <v>86.8</v>
      </c>
      <c r="F309" s="3">
        <v>3</v>
      </c>
      <c r="G309" s="3">
        <f t="shared" si="8"/>
        <v>260.39999999999998</v>
      </c>
      <c r="H309" s="8">
        <v>43493</v>
      </c>
      <c r="I309" s="3">
        <f t="shared" si="9"/>
        <v>1</v>
      </c>
      <c r="J309" s="3" t="s">
        <v>25</v>
      </c>
      <c r="K309" s="3">
        <v>9.9</v>
      </c>
    </row>
    <row r="310" spans="1:11" x14ac:dyDescent="0.25">
      <c r="A310" s="3">
        <v>372261506</v>
      </c>
      <c r="B310" s="3" t="s">
        <v>12</v>
      </c>
      <c r="C310" s="3" t="s">
        <v>10</v>
      </c>
      <c r="D310" s="3" t="s">
        <v>20</v>
      </c>
      <c r="E310" s="3">
        <v>23.82</v>
      </c>
      <c r="F310" s="3">
        <v>5</v>
      </c>
      <c r="G310" s="3">
        <f t="shared" si="8"/>
        <v>119.1</v>
      </c>
      <c r="H310" s="8">
        <v>43493</v>
      </c>
      <c r="I310" s="3">
        <f t="shared" si="9"/>
        <v>1</v>
      </c>
      <c r="J310" s="3" t="s">
        <v>25</v>
      </c>
      <c r="K310" s="3">
        <v>5.4</v>
      </c>
    </row>
    <row r="311" spans="1:11" x14ac:dyDescent="0.25">
      <c r="A311" s="3">
        <v>390805128</v>
      </c>
      <c r="B311" s="3" t="s">
        <v>9</v>
      </c>
      <c r="C311" s="3" t="s">
        <v>10</v>
      </c>
      <c r="D311" s="3" t="s">
        <v>11</v>
      </c>
      <c r="E311" s="3">
        <v>19.149999999999999</v>
      </c>
      <c r="F311" s="3">
        <v>1</v>
      </c>
      <c r="G311" s="3">
        <f t="shared" si="8"/>
        <v>19.149999999999999</v>
      </c>
      <c r="H311" s="8">
        <v>43493</v>
      </c>
      <c r="I311" s="3">
        <f t="shared" si="9"/>
        <v>1</v>
      </c>
      <c r="J311" s="3" t="s">
        <v>17</v>
      </c>
      <c r="K311" s="3">
        <v>9.5</v>
      </c>
    </row>
    <row r="312" spans="1:11" x14ac:dyDescent="0.25">
      <c r="A312" s="3">
        <v>400894171</v>
      </c>
      <c r="B312" s="3" t="s">
        <v>12</v>
      </c>
      <c r="C312" s="3" t="s">
        <v>10</v>
      </c>
      <c r="D312" s="3" t="s">
        <v>18</v>
      </c>
      <c r="E312" s="3">
        <v>80.97</v>
      </c>
      <c r="F312" s="3">
        <v>8</v>
      </c>
      <c r="G312" s="3">
        <f t="shared" si="8"/>
        <v>647.76</v>
      </c>
      <c r="H312" s="8">
        <v>43493</v>
      </c>
      <c r="I312" s="3">
        <f t="shared" si="9"/>
        <v>1</v>
      </c>
      <c r="J312" s="3" t="s">
        <v>14</v>
      </c>
      <c r="K312" s="3">
        <v>9.3000000000000007</v>
      </c>
    </row>
    <row r="313" spans="1:11" x14ac:dyDescent="0.25">
      <c r="A313" s="3">
        <v>430534718</v>
      </c>
      <c r="B313" s="3" t="s">
        <v>9</v>
      </c>
      <c r="C313" s="3" t="s">
        <v>15</v>
      </c>
      <c r="D313" s="3" t="s">
        <v>11</v>
      </c>
      <c r="E313" s="3">
        <v>75.37</v>
      </c>
      <c r="F313" s="3">
        <v>8</v>
      </c>
      <c r="G313" s="3">
        <f t="shared" si="8"/>
        <v>602.96</v>
      </c>
      <c r="H313" s="8">
        <v>43493</v>
      </c>
      <c r="I313" s="3">
        <f t="shared" si="9"/>
        <v>1</v>
      </c>
      <c r="J313" s="3" t="s">
        <v>17</v>
      </c>
      <c r="K313" s="3">
        <v>8.4</v>
      </c>
    </row>
    <row r="314" spans="1:11" x14ac:dyDescent="0.25">
      <c r="A314" s="3">
        <v>544559589</v>
      </c>
      <c r="B314" s="3" t="s">
        <v>9</v>
      </c>
      <c r="C314" s="3" t="s">
        <v>10</v>
      </c>
      <c r="D314" s="3" t="s">
        <v>13</v>
      </c>
      <c r="E314" s="3">
        <v>21.43</v>
      </c>
      <c r="F314" s="3">
        <v>10</v>
      </c>
      <c r="G314" s="3">
        <f t="shared" si="8"/>
        <v>214.3</v>
      </c>
      <c r="H314" s="8">
        <v>43493</v>
      </c>
      <c r="I314" s="3">
        <f t="shared" si="9"/>
        <v>1</v>
      </c>
      <c r="J314" s="3" t="s">
        <v>14</v>
      </c>
      <c r="K314" s="3">
        <v>6.2</v>
      </c>
    </row>
    <row r="315" spans="1:11" x14ac:dyDescent="0.25">
      <c r="A315" s="3">
        <v>593651552</v>
      </c>
      <c r="B315" s="3" t="s">
        <v>12</v>
      </c>
      <c r="C315" s="3" t="s">
        <v>10</v>
      </c>
      <c r="D315" s="3" t="s">
        <v>16</v>
      </c>
      <c r="E315" s="3">
        <v>69.81</v>
      </c>
      <c r="F315" s="3">
        <v>4</v>
      </c>
      <c r="G315" s="3">
        <f t="shared" si="8"/>
        <v>279.24</v>
      </c>
      <c r="H315" s="8">
        <v>43493</v>
      </c>
      <c r="I315" s="3">
        <f t="shared" si="9"/>
        <v>1</v>
      </c>
      <c r="J315" s="3" t="s">
        <v>17</v>
      </c>
      <c r="K315" s="3">
        <v>5.9</v>
      </c>
    </row>
    <row r="316" spans="1:11" x14ac:dyDescent="0.25">
      <c r="A316" s="3">
        <v>699881972</v>
      </c>
      <c r="B316" s="3" t="s">
        <v>12</v>
      </c>
      <c r="C316" s="3" t="s">
        <v>15</v>
      </c>
      <c r="D316" s="3" t="s">
        <v>11</v>
      </c>
      <c r="E316" s="3">
        <v>99.16</v>
      </c>
      <c r="F316" s="3">
        <v>8</v>
      </c>
      <c r="G316" s="3">
        <f t="shared" si="8"/>
        <v>793.28</v>
      </c>
      <c r="H316" s="8">
        <v>43493</v>
      </c>
      <c r="I316" s="3">
        <f t="shared" si="9"/>
        <v>1</v>
      </c>
      <c r="J316" s="3" t="s">
        <v>17</v>
      </c>
      <c r="K316" s="3">
        <v>4.2</v>
      </c>
    </row>
    <row r="317" spans="1:11" x14ac:dyDescent="0.25">
      <c r="A317" s="3">
        <v>726296793</v>
      </c>
      <c r="B317" s="3" t="s">
        <v>9</v>
      </c>
      <c r="C317" s="3" t="s">
        <v>15</v>
      </c>
      <c r="D317" s="3" t="s">
        <v>13</v>
      </c>
      <c r="E317" s="3">
        <v>24.18</v>
      </c>
      <c r="F317" s="3">
        <v>8</v>
      </c>
      <c r="G317" s="3">
        <f t="shared" si="8"/>
        <v>193.44</v>
      </c>
      <c r="H317" s="8">
        <v>43493</v>
      </c>
      <c r="I317" s="3">
        <f t="shared" si="9"/>
        <v>1</v>
      </c>
      <c r="J317" s="3" t="s">
        <v>25</v>
      </c>
      <c r="K317" s="3">
        <v>9.8000000000000007</v>
      </c>
    </row>
    <row r="318" spans="1:11" x14ac:dyDescent="0.25">
      <c r="A318" s="3">
        <v>865419075</v>
      </c>
      <c r="B318" s="3" t="s">
        <v>12</v>
      </c>
      <c r="C318" s="3" t="s">
        <v>15</v>
      </c>
      <c r="D318" s="3" t="s">
        <v>19</v>
      </c>
      <c r="E318" s="3">
        <v>11.53</v>
      </c>
      <c r="F318" s="3">
        <v>7</v>
      </c>
      <c r="G318" s="3">
        <f t="shared" si="8"/>
        <v>80.709999999999994</v>
      </c>
      <c r="H318" s="8">
        <v>43493</v>
      </c>
      <c r="I318" s="3">
        <f t="shared" si="9"/>
        <v>1</v>
      </c>
      <c r="J318" s="3" t="s">
        <v>14</v>
      </c>
      <c r="K318" s="3">
        <v>8.1</v>
      </c>
    </row>
    <row r="319" spans="1:11" x14ac:dyDescent="0.25">
      <c r="A319" s="3">
        <v>110487033</v>
      </c>
      <c r="B319" s="3" t="s">
        <v>9</v>
      </c>
      <c r="C319" s="3" t="s">
        <v>15</v>
      </c>
      <c r="D319" s="3" t="s">
        <v>20</v>
      </c>
      <c r="E319" s="3">
        <v>32.619999999999997</v>
      </c>
      <c r="F319" s="3">
        <v>4</v>
      </c>
      <c r="G319" s="3">
        <f t="shared" si="8"/>
        <v>130.47999999999999</v>
      </c>
      <c r="H319" s="8">
        <v>43494</v>
      </c>
      <c r="I319" s="3">
        <f t="shared" si="9"/>
        <v>1</v>
      </c>
      <c r="J319" s="3" t="s">
        <v>14</v>
      </c>
      <c r="K319" s="3">
        <v>9</v>
      </c>
    </row>
    <row r="320" spans="1:11" x14ac:dyDescent="0.25">
      <c r="A320" s="3">
        <v>137635492</v>
      </c>
      <c r="B320" s="3" t="s">
        <v>12</v>
      </c>
      <c r="C320" s="3" t="s">
        <v>15</v>
      </c>
      <c r="D320" s="3" t="s">
        <v>13</v>
      </c>
      <c r="E320" s="3">
        <v>58.76</v>
      </c>
      <c r="F320" s="3">
        <v>10</v>
      </c>
      <c r="G320" s="3">
        <f t="shared" si="8"/>
        <v>587.6</v>
      </c>
      <c r="H320" s="8">
        <v>43494</v>
      </c>
      <c r="I320" s="3">
        <f t="shared" si="9"/>
        <v>1</v>
      </c>
      <c r="J320" s="3" t="s">
        <v>25</v>
      </c>
      <c r="K320" s="3">
        <v>9</v>
      </c>
    </row>
    <row r="321" spans="1:11" x14ac:dyDescent="0.25">
      <c r="A321" s="3">
        <v>233675758</v>
      </c>
      <c r="B321" s="3" t="s">
        <v>12</v>
      </c>
      <c r="C321" s="3" t="s">
        <v>15</v>
      </c>
      <c r="D321" s="3" t="s">
        <v>11</v>
      </c>
      <c r="E321" s="3">
        <v>40.35</v>
      </c>
      <c r="F321" s="3">
        <v>1</v>
      </c>
      <c r="G321" s="3">
        <f t="shared" si="8"/>
        <v>40.35</v>
      </c>
      <c r="H321" s="8">
        <v>43494</v>
      </c>
      <c r="I321" s="3">
        <f t="shared" si="9"/>
        <v>1</v>
      </c>
      <c r="J321" s="3" t="s">
        <v>25</v>
      </c>
      <c r="K321" s="3">
        <v>6.2</v>
      </c>
    </row>
    <row r="322" spans="1:11" x14ac:dyDescent="0.25">
      <c r="A322" s="3">
        <v>343613544</v>
      </c>
      <c r="B322" s="3" t="s">
        <v>9</v>
      </c>
      <c r="C322" s="3" t="s">
        <v>15</v>
      </c>
      <c r="D322" s="3" t="s">
        <v>18</v>
      </c>
      <c r="E322" s="3">
        <v>26.67</v>
      </c>
      <c r="F322" s="3">
        <v>10</v>
      </c>
      <c r="G322" s="3">
        <f t="shared" ref="G322:G385" si="10">E322*F322</f>
        <v>266.70000000000005</v>
      </c>
      <c r="H322" s="8">
        <v>43494</v>
      </c>
      <c r="I322" s="3">
        <f t="shared" si="9"/>
        <v>1</v>
      </c>
      <c r="J322" s="3" t="s">
        <v>14</v>
      </c>
      <c r="K322" s="3">
        <v>8.6</v>
      </c>
    </row>
    <row r="323" spans="1:11" x14ac:dyDescent="0.25">
      <c r="A323" s="3">
        <v>382258917</v>
      </c>
      <c r="B323" s="3" t="s">
        <v>12</v>
      </c>
      <c r="C323" s="3" t="s">
        <v>15</v>
      </c>
      <c r="D323" s="3" t="s">
        <v>20</v>
      </c>
      <c r="E323" s="3">
        <v>42.08</v>
      </c>
      <c r="F323" s="3">
        <v>6</v>
      </c>
      <c r="G323" s="3">
        <f t="shared" si="10"/>
        <v>252.48</v>
      </c>
      <c r="H323" s="8">
        <v>43494</v>
      </c>
      <c r="I323" s="3">
        <f t="shared" ref="I323:I386" si="11">MONTH(H323)</f>
        <v>1</v>
      </c>
      <c r="J323" s="3" t="s">
        <v>14</v>
      </c>
      <c r="K323" s="3">
        <v>8.9</v>
      </c>
    </row>
    <row r="324" spans="1:11" x14ac:dyDescent="0.25">
      <c r="A324" s="3">
        <v>569762760</v>
      </c>
      <c r="B324" s="3" t="s">
        <v>9</v>
      </c>
      <c r="C324" s="3" t="s">
        <v>10</v>
      </c>
      <c r="D324" s="3" t="s">
        <v>18</v>
      </c>
      <c r="E324" s="3">
        <v>22.01</v>
      </c>
      <c r="F324" s="3">
        <v>4</v>
      </c>
      <c r="G324" s="3">
        <f t="shared" si="10"/>
        <v>88.04</v>
      </c>
      <c r="H324" s="8">
        <v>43494</v>
      </c>
      <c r="I324" s="3">
        <f t="shared" si="11"/>
        <v>1</v>
      </c>
      <c r="J324" s="3" t="s">
        <v>17</v>
      </c>
      <c r="K324" s="3">
        <v>6.6</v>
      </c>
    </row>
    <row r="325" spans="1:11" x14ac:dyDescent="0.25">
      <c r="A325" s="3">
        <v>575671508</v>
      </c>
      <c r="B325" s="3" t="s">
        <v>12</v>
      </c>
      <c r="C325" s="3" t="s">
        <v>15</v>
      </c>
      <c r="D325" s="3" t="s">
        <v>13</v>
      </c>
      <c r="E325" s="3">
        <v>38.6</v>
      </c>
      <c r="F325" s="3">
        <v>1</v>
      </c>
      <c r="G325" s="3">
        <f t="shared" si="10"/>
        <v>38.6</v>
      </c>
      <c r="H325" s="8">
        <v>43494</v>
      </c>
      <c r="I325" s="3">
        <f t="shared" si="11"/>
        <v>1</v>
      </c>
      <c r="J325" s="3" t="s">
        <v>25</v>
      </c>
      <c r="K325" s="3">
        <v>6.7</v>
      </c>
    </row>
    <row r="326" spans="1:11" x14ac:dyDescent="0.25">
      <c r="A326" s="3">
        <v>606804905</v>
      </c>
      <c r="B326" s="3" t="s">
        <v>9</v>
      </c>
      <c r="C326" s="3" t="s">
        <v>10</v>
      </c>
      <c r="D326" s="3" t="s">
        <v>18</v>
      </c>
      <c r="E326" s="3">
        <v>19.149999999999999</v>
      </c>
      <c r="F326" s="3">
        <v>6</v>
      </c>
      <c r="G326" s="3">
        <f t="shared" si="10"/>
        <v>114.89999999999999</v>
      </c>
      <c r="H326" s="8">
        <v>43494</v>
      </c>
      <c r="I326" s="3">
        <f t="shared" si="11"/>
        <v>1</v>
      </c>
      <c r="J326" s="3" t="s">
        <v>17</v>
      </c>
      <c r="K326" s="3">
        <v>6.8</v>
      </c>
    </row>
    <row r="327" spans="1:11" x14ac:dyDescent="0.25">
      <c r="A327" s="3">
        <v>746940204</v>
      </c>
      <c r="B327" s="3" t="s">
        <v>12</v>
      </c>
      <c r="C327" s="3" t="s">
        <v>15</v>
      </c>
      <c r="D327" s="3" t="s">
        <v>20</v>
      </c>
      <c r="E327" s="3">
        <v>83.24</v>
      </c>
      <c r="F327" s="3">
        <v>9</v>
      </c>
      <c r="G327" s="3">
        <f t="shared" si="10"/>
        <v>749.16</v>
      </c>
      <c r="H327" s="8">
        <v>43494</v>
      </c>
      <c r="I327" s="3">
        <f t="shared" si="11"/>
        <v>1</v>
      </c>
      <c r="J327" s="3" t="s">
        <v>17</v>
      </c>
      <c r="K327" s="3">
        <v>7.4</v>
      </c>
    </row>
    <row r="328" spans="1:11" x14ac:dyDescent="0.25">
      <c r="A328" s="3">
        <v>800098606</v>
      </c>
      <c r="B328" s="3" t="s">
        <v>9</v>
      </c>
      <c r="C328" s="3" t="s">
        <v>10</v>
      </c>
      <c r="D328" s="3" t="s">
        <v>16</v>
      </c>
      <c r="E328" s="3">
        <v>87.37</v>
      </c>
      <c r="F328" s="3">
        <v>5</v>
      </c>
      <c r="G328" s="3">
        <f t="shared" si="10"/>
        <v>436.85</v>
      </c>
      <c r="H328" s="8">
        <v>43494</v>
      </c>
      <c r="I328" s="3">
        <f t="shared" si="11"/>
        <v>1</v>
      </c>
      <c r="J328" s="3" t="s">
        <v>14</v>
      </c>
      <c r="K328" s="3">
        <v>6.6</v>
      </c>
    </row>
    <row r="329" spans="1:11" x14ac:dyDescent="0.25">
      <c r="A329" s="3">
        <v>816728853</v>
      </c>
      <c r="B329" s="3" t="s">
        <v>9</v>
      </c>
      <c r="C329" s="3" t="s">
        <v>10</v>
      </c>
      <c r="D329" s="3" t="s">
        <v>18</v>
      </c>
      <c r="E329" s="3">
        <v>27.93</v>
      </c>
      <c r="F329" s="3">
        <v>5</v>
      </c>
      <c r="G329" s="3">
        <f t="shared" si="10"/>
        <v>139.65</v>
      </c>
      <c r="H329" s="8">
        <v>43494</v>
      </c>
      <c r="I329" s="3">
        <f t="shared" si="11"/>
        <v>1</v>
      </c>
      <c r="J329" s="3" t="s">
        <v>14</v>
      </c>
      <c r="K329" s="3">
        <v>5.9</v>
      </c>
    </row>
    <row r="330" spans="1:11" x14ac:dyDescent="0.25">
      <c r="A330" s="3">
        <v>862179201</v>
      </c>
      <c r="B330" s="3" t="s">
        <v>12</v>
      </c>
      <c r="C330" s="3" t="s">
        <v>10</v>
      </c>
      <c r="D330" s="3" t="s">
        <v>19</v>
      </c>
      <c r="E330" s="3">
        <v>84.05</v>
      </c>
      <c r="F330" s="3">
        <v>6</v>
      </c>
      <c r="G330" s="3">
        <f t="shared" si="10"/>
        <v>504.29999999999995</v>
      </c>
      <c r="H330" s="8">
        <v>43494</v>
      </c>
      <c r="I330" s="3">
        <f t="shared" si="11"/>
        <v>1</v>
      </c>
      <c r="J330" s="3" t="s">
        <v>17</v>
      </c>
      <c r="K330" s="3">
        <v>7.7</v>
      </c>
    </row>
    <row r="331" spans="1:11" x14ac:dyDescent="0.25">
      <c r="A331" s="3">
        <v>134544720</v>
      </c>
      <c r="B331" s="3" t="s">
        <v>12</v>
      </c>
      <c r="C331" s="3" t="s">
        <v>10</v>
      </c>
      <c r="D331" s="3" t="s">
        <v>13</v>
      </c>
      <c r="E331" s="3">
        <v>42.42</v>
      </c>
      <c r="F331" s="3">
        <v>8</v>
      </c>
      <c r="G331" s="3">
        <f t="shared" si="10"/>
        <v>339.36</v>
      </c>
      <c r="H331" s="8">
        <v>43495</v>
      </c>
      <c r="I331" s="3">
        <f t="shared" si="11"/>
        <v>1</v>
      </c>
      <c r="J331" s="3" t="s">
        <v>25</v>
      </c>
      <c r="K331" s="3">
        <v>5.7</v>
      </c>
    </row>
    <row r="332" spans="1:11" x14ac:dyDescent="0.25">
      <c r="A332" s="3">
        <v>182698360</v>
      </c>
      <c r="B332" s="3" t="s">
        <v>12</v>
      </c>
      <c r="C332" s="3" t="s">
        <v>10</v>
      </c>
      <c r="D332" s="3" t="s">
        <v>13</v>
      </c>
      <c r="E332" s="3">
        <v>23.65</v>
      </c>
      <c r="F332" s="3">
        <v>4</v>
      </c>
      <c r="G332" s="3">
        <f t="shared" si="10"/>
        <v>94.6</v>
      </c>
      <c r="H332" s="8">
        <v>43495</v>
      </c>
      <c r="I332" s="3">
        <f t="shared" si="11"/>
        <v>1</v>
      </c>
      <c r="J332" s="3" t="s">
        <v>17</v>
      </c>
      <c r="K332" s="3">
        <v>4</v>
      </c>
    </row>
    <row r="333" spans="1:11" x14ac:dyDescent="0.25">
      <c r="A333" s="3">
        <v>283265248</v>
      </c>
      <c r="B333" s="3" t="s">
        <v>9</v>
      </c>
      <c r="C333" s="3" t="s">
        <v>10</v>
      </c>
      <c r="D333" s="3" t="s">
        <v>19</v>
      </c>
      <c r="E333" s="3">
        <v>98.52</v>
      </c>
      <c r="F333" s="3">
        <v>10</v>
      </c>
      <c r="G333" s="3">
        <f t="shared" si="10"/>
        <v>985.19999999999993</v>
      </c>
      <c r="H333" s="8">
        <v>43495</v>
      </c>
      <c r="I333" s="3">
        <f t="shared" si="11"/>
        <v>1</v>
      </c>
      <c r="J333" s="3" t="s">
        <v>25</v>
      </c>
      <c r="K333" s="3">
        <v>4.5</v>
      </c>
    </row>
    <row r="334" spans="1:11" x14ac:dyDescent="0.25">
      <c r="A334" s="3">
        <v>416135917</v>
      </c>
      <c r="B334" s="3" t="s">
        <v>12</v>
      </c>
      <c r="C334" s="3" t="s">
        <v>10</v>
      </c>
      <c r="D334" s="3" t="s">
        <v>19</v>
      </c>
      <c r="E334" s="3">
        <v>97.03</v>
      </c>
      <c r="F334" s="3">
        <v>5</v>
      </c>
      <c r="G334" s="3">
        <f t="shared" si="10"/>
        <v>485.15</v>
      </c>
      <c r="H334" s="8">
        <v>43495</v>
      </c>
      <c r="I334" s="3">
        <f t="shared" si="11"/>
        <v>1</v>
      </c>
      <c r="J334" s="3" t="s">
        <v>25</v>
      </c>
      <c r="K334" s="3">
        <v>9.3000000000000007</v>
      </c>
    </row>
    <row r="335" spans="1:11" x14ac:dyDescent="0.25">
      <c r="A335" s="3">
        <v>423800988</v>
      </c>
      <c r="B335" s="3" t="s">
        <v>12</v>
      </c>
      <c r="C335" s="3" t="s">
        <v>15</v>
      </c>
      <c r="D335" s="3" t="s">
        <v>18</v>
      </c>
      <c r="E335" s="3">
        <v>76.400000000000006</v>
      </c>
      <c r="F335" s="3">
        <v>2</v>
      </c>
      <c r="G335" s="3">
        <f t="shared" si="10"/>
        <v>152.80000000000001</v>
      </c>
      <c r="H335" s="8">
        <v>43495</v>
      </c>
      <c r="I335" s="3">
        <f t="shared" si="11"/>
        <v>1</v>
      </c>
      <c r="J335" s="3" t="s">
        <v>25</v>
      </c>
      <c r="K335" s="3">
        <v>6.5</v>
      </c>
    </row>
    <row r="336" spans="1:11" x14ac:dyDescent="0.25">
      <c r="A336" s="3">
        <v>556728512</v>
      </c>
      <c r="B336" s="3" t="s">
        <v>12</v>
      </c>
      <c r="C336" s="3" t="s">
        <v>15</v>
      </c>
      <c r="D336" s="3" t="s">
        <v>16</v>
      </c>
      <c r="E336" s="3">
        <v>22.96</v>
      </c>
      <c r="F336" s="3">
        <v>1</v>
      </c>
      <c r="G336" s="3">
        <f t="shared" si="10"/>
        <v>22.96</v>
      </c>
      <c r="H336" s="8">
        <v>43495</v>
      </c>
      <c r="I336" s="3">
        <f t="shared" si="11"/>
        <v>1</v>
      </c>
      <c r="J336" s="3" t="s">
        <v>14</v>
      </c>
      <c r="K336" s="3">
        <v>4.3</v>
      </c>
    </row>
    <row r="337" spans="1:11" x14ac:dyDescent="0.25">
      <c r="A337" s="3">
        <v>664142882</v>
      </c>
      <c r="B337" s="3" t="s">
        <v>9</v>
      </c>
      <c r="C337" s="3" t="s">
        <v>10</v>
      </c>
      <c r="D337" s="3" t="s">
        <v>16</v>
      </c>
      <c r="E337" s="3">
        <v>10.53</v>
      </c>
      <c r="F337" s="3">
        <v>5</v>
      </c>
      <c r="G337" s="3">
        <f t="shared" si="10"/>
        <v>52.65</v>
      </c>
      <c r="H337" s="8">
        <v>43495</v>
      </c>
      <c r="I337" s="3">
        <f t="shared" si="11"/>
        <v>1</v>
      </c>
      <c r="J337" s="3" t="s">
        <v>17</v>
      </c>
      <c r="K337" s="3">
        <v>5.8</v>
      </c>
    </row>
    <row r="338" spans="1:11" x14ac:dyDescent="0.25">
      <c r="A338" s="3">
        <v>804383935</v>
      </c>
      <c r="B338" s="3" t="s">
        <v>9</v>
      </c>
      <c r="C338" s="3" t="s">
        <v>15</v>
      </c>
      <c r="D338" s="3" t="s">
        <v>13</v>
      </c>
      <c r="E338" s="3">
        <v>93.78</v>
      </c>
      <c r="F338" s="3">
        <v>3</v>
      </c>
      <c r="G338" s="3">
        <f t="shared" si="10"/>
        <v>281.34000000000003</v>
      </c>
      <c r="H338" s="8">
        <v>43495</v>
      </c>
      <c r="I338" s="3">
        <f t="shared" si="11"/>
        <v>1</v>
      </c>
      <c r="J338" s="3" t="s">
        <v>17</v>
      </c>
      <c r="K338" s="3">
        <v>5.9</v>
      </c>
    </row>
    <row r="339" spans="1:11" x14ac:dyDescent="0.25">
      <c r="A339" s="3">
        <v>862295914</v>
      </c>
      <c r="B339" s="3" t="s">
        <v>12</v>
      </c>
      <c r="C339" s="3" t="s">
        <v>10</v>
      </c>
      <c r="D339" s="3" t="s">
        <v>18</v>
      </c>
      <c r="E339" s="3">
        <v>22.38</v>
      </c>
      <c r="F339" s="3">
        <v>1</v>
      </c>
      <c r="G339" s="3">
        <f t="shared" si="10"/>
        <v>22.38</v>
      </c>
      <c r="H339" s="8">
        <v>43495</v>
      </c>
      <c r="I339" s="3">
        <f t="shared" si="11"/>
        <v>1</v>
      </c>
      <c r="J339" s="3" t="s">
        <v>17</v>
      </c>
      <c r="K339" s="3">
        <v>8.6</v>
      </c>
    </row>
    <row r="340" spans="1:11" x14ac:dyDescent="0.25">
      <c r="A340" s="3">
        <v>187835490</v>
      </c>
      <c r="B340" s="3" t="s">
        <v>9</v>
      </c>
      <c r="C340" s="3" t="s">
        <v>15</v>
      </c>
      <c r="D340" s="3" t="s">
        <v>13</v>
      </c>
      <c r="E340" s="3">
        <v>20.77</v>
      </c>
      <c r="F340" s="3">
        <v>4</v>
      </c>
      <c r="G340" s="3">
        <f t="shared" si="10"/>
        <v>83.08</v>
      </c>
      <c r="H340" s="8">
        <v>43496</v>
      </c>
      <c r="I340" s="3">
        <f t="shared" si="11"/>
        <v>1</v>
      </c>
      <c r="J340" s="3" t="s">
        <v>14</v>
      </c>
      <c r="K340" s="3">
        <v>4.7</v>
      </c>
    </row>
    <row r="341" spans="1:11" x14ac:dyDescent="0.25">
      <c r="A341" s="3">
        <v>189552313</v>
      </c>
      <c r="B341" s="3" t="s">
        <v>12</v>
      </c>
      <c r="C341" s="3" t="s">
        <v>10</v>
      </c>
      <c r="D341" s="3" t="s">
        <v>20</v>
      </c>
      <c r="E341" s="3">
        <v>62.18</v>
      </c>
      <c r="F341" s="3">
        <v>10</v>
      </c>
      <c r="G341" s="3">
        <f t="shared" si="10"/>
        <v>621.79999999999995</v>
      </c>
      <c r="H341" s="8">
        <v>43496</v>
      </c>
      <c r="I341" s="3">
        <f t="shared" si="11"/>
        <v>1</v>
      </c>
      <c r="J341" s="3" t="s">
        <v>25</v>
      </c>
      <c r="K341" s="3">
        <v>6</v>
      </c>
    </row>
    <row r="342" spans="1:11" x14ac:dyDescent="0.25">
      <c r="A342" s="3">
        <v>226713580</v>
      </c>
      <c r="B342" s="3" t="s">
        <v>12</v>
      </c>
      <c r="C342" s="3" t="s">
        <v>10</v>
      </c>
      <c r="D342" s="3" t="s">
        <v>18</v>
      </c>
      <c r="E342" s="3">
        <v>23.75</v>
      </c>
      <c r="F342" s="3">
        <v>9</v>
      </c>
      <c r="G342" s="3">
        <f t="shared" si="10"/>
        <v>213.75</v>
      </c>
      <c r="H342" s="8">
        <v>43496</v>
      </c>
      <c r="I342" s="3">
        <f t="shared" si="11"/>
        <v>1</v>
      </c>
      <c r="J342" s="3" t="s">
        <v>14</v>
      </c>
      <c r="K342" s="3">
        <v>9.5</v>
      </c>
    </row>
    <row r="343" spans="1:11" x14ac:dyDescent="0.25">
      <c r="A343" s="3">
        <v>239363640</v>
      </c>
      <c r="B343" s="3" t="s">
        <v>12</v>
      </c>
      <c r="C343" s="3" t="s">
        <v>15</v>
      </c>
      <c r="D343" s="3" t="s">
        <v>13</v>
      </c>
      <c r="E343" s="3">
        <v>45.35</v>
      </c>
      <c r="F343" s="3">
        <v>6</v>
      </c>
      <c r="G343" s="3">
        <f t="shared" si="10"/>
        <v>272.10000000000002</v>
      </c>
      <c r="H343" s="8">
        <v>43496</v>
      </c>
      <c r="I343" s="3">
        <f t="shared" si="11"/>
        <v>1</v>
      </c>
      <c r="J343" s="3" t="s">
        <v>25</v>
      </c>
      <c r="K343" s="3">
        <v>6.1</v>
      </c>
    </row>
    <row r="344" spans="1:11" x14ac:dyDescent="0.25">
      <c r="A344" s="3">
        <v>286757818</v>
      </c>
      <c r="B344" s="3" t="s">
        <v>12</v>
      </c>
      <c r="C344" s="3" t="s">
        <v>15</v>
      </c>
      <c r="D344" s="3" t="s">
        <v>20</v>
      </c>
      <c r="E344" s="3">
        <v>69.08</v>
      </c>
      <c r="F344" s="3">
        <v>2</v>
      </c>
      <c r="G344" s="3">
        <f t="shared" si="10"/>
        <v>138.16</v>
      </c>
      <c r="H344" s="8">
        <v>43496</v>
      </c>
      <c r="I344" s="3">
        <f t="shared" si="11"/>
        <v>1</v>
      </c>
      <c r="J344" s="3" t="s">
        <v>17</v>
      </c>
      <c r="K344" s="3">
        <v>6.9</v>
      </c>
    </row>
    <row r="345" spans="1:11" x14ac:dyDescent="0.25">
      <c r="A345" s="3">
        <v>366930948</v>
      </c>
      <c r="B345" s="3" t="s">
        <v>9</v>
      </c>
      <c r="C345" s="3" t="s">
        <v>15</v>
      </c>
      <c r="D345" s="3" t="s">
        <v>13</v>
      </c>
      <c r="E345" s="3">
        <v>66.349999999999994</v>
      </c>
      <c r="F345" s="3">
        <v>1</v>
      </c>
      <c r="G345" s="3">
        <f t="shared" si="10"/>
        <v>66.349999999999994</v>
      </c>
      <c r="H345" s="8">
        <v>43496</v>
      </c>
      <c r="I345" s="3">
        <f t="shared" si="11"/>
        <v>1</v>
      </c>
      <c r="J345" s="3" t="s">
        <v>17</v>
      </c>
      <c r="K345" s="3">
        <v>9.6999999999999993</v>
      </c>
    </row>
    <row r="346" spans="1:11" x14ac:dyDescent="0.25">
      <c r="A346" s="3">
        <v>457940464</v>
      </c>
      <c r="B346" s="3" t="s">
        <v>9</v>
      </c>
      <c r="C346" s="3" t="s">
        <v>15</v>
      </c>
      <c r="D346" s="3" t="s">
        <v>13</v>
      </c>
      <c r="E346" s="3">
        <v>87.87</v>
      </c>
      <c r="F346" s="3">
        <v>9</v>
      </c>
      <c r="G346" s="3">
        <f t="shared" si="10"/>
        <v>790.83</v>
      </c>
      <c r="H346" s="8">
        <v>43496</v>
      </c>
      <c r="I346" s="3">
        <f t="shared" si="11"/>
        <v>1</v>
      </c>
      <c r="J346" s="3" t="s">
        <v>25</v>
      </c>
      <c r="K346" s="3">
        <v>5.6</v>
      </c>
    </row>
    <row r="347" spans="1:11" x14ac:dyDescent="0.25">
      <c r="A347" s="3">
        <v>522578364</v>
      </c>
      <c r="B347" s="3" t="s">
        <v>9</v>
      </c>
      <c r="C347" s="3" t="s">
        <v>15</v>
      </c>
      <c r="D347" s="3" t="s">
        <v>20</v>
      </c>
      <c r="E347" s="3">
        <v>51.34</v>
      </c>
      <c r="F347" s="3">
        <v>8</v>
      </c>
      <c r="G347" s="3">
        <f t="shared" si="10"/>
        <v>410.72</v>
      </c>
      <c r="H347" s="8">
        <v>43496</v>
      </c>
      <c r="I347" s="3">
        <f t="shared" si="11"/>
        <v>1</v>
      </c>
      <c r="J347" s="3" t="s">
        <v>25</v>
      </c>
      <c r="K347" s="3">
        <v>7.6</v>
      </c>
    </row>
    <row r="348" spans="1:11" x14ac:dyDescent="0.25">
      <c r="A348" s="3">
        <v>525098450</v>
      </c>
      <c r="B348" s="3" t="s">
        <v>12</v>
      </c>
      <c r="C348" s="3" t="s">
        <v>15</v>
      </c>
      <c r="D348" s="3" t="s">
        <v>13</v>
      </c>
      <c r="E348" s="3">
        <v>72.13</v>
      </c>
      <c r="F348" s="3">
        <v>10</v>
      </c>
      <c r="G348" s="3">
        <f t="shared" si="10"/>
        <v>721.3</v>
      </c>
      <c r="H348" s="8">
        <v>43496</v>
      </c>
      <c r="I348" s="3">
        <f t="shared" si="11"/>
        <v>1</v>
      </c>
      <c r="J348" s="3" t="s">
        <v>17</v>
      </c>
      <c r="K348" s="3">
        <v>4.2</v>
      </c>
    </row>
    <row r="349" spans="1:11" x14ac:dyDescent="0.25">
      <c r="A349" s="3">
        <v>525887307</v>
      </c>
      <c r="B349" s="3" t="s">
        <v>9</v>
      </c>
      <c r="C349" s="3" t="s">
        <v>15</v>
      </c>
      <c r="D349" s="3" t="s">
        <v>18</v>
      </c>
      <c r="E349" s="3">
        <v>75.819999999999993</v>
      </c>
      <c r="F349" s="3">
        <v>1</v>
      </c>
      <c r="G349" s="3">
        <f t="shared" si="10"/>
        <v>75.819999999999993</v>
      </c>
      <c r="H349" s="8">
        <v>43496</v>
      </c>
      <c r="I349" s="3">
        <f t="shared" si="11"/>
        <v>1</v>
      </c>
      <c r="J349" s="3" t="s">
        <v>14</v>
      </c>
      <c r="K349" s="3">
        <v>5.8</v>
      </c>
    </row>
    <row r="350" spans="1:11" x14ac:dyDescent="0.25">
      <c r="A350" s="3">
        <v>532597201</v>
      </c>
      <c r="B350" s="3" t="s">
        <v>9</v>
      </c>
      <c r="C350" s="3" t="s">
        <v>15</v>
      </c>
      <c r="D350" s="3" t="s">
        <v>18</v>
      </c>
      <c r="E350" s="3">
        <v>79.930000000000007</v>
      </c>
      <c r="F350" s="3">
        <v>6</v>
      </c>
      <c r="G350" s="3">
        <f t="shared" si="10"/>
        <v>479.58000000000004</v>
      </c>
      <c r="H350" s="8">
        <v>43496</v>
      </c>
      <c r="I350" s="3">
        <f t="shared" si="11"/>
        <v>1</v>
      </c>
      <c r="J350" s="3" t="s">
        <v>14</v>
      </c>
      <c r="K350" s="3">
        <v>5.5</v>
      </c>
    </row>
    <row r="351" spans="1:11" x14ac:dyDescent="0.25">
      <c r="A351" s="3">
        <v>583721480</v>
      </c>
      <c r="B351" s="3" t="s">
        <v>9</v>
      </c>
      <c r="C351" s="3" t="s">
        <v>15</v>
      </c>
      <c r="D351" s="3" t="s">
        <v>13</v>
      </c>
      <c r="E351" s="3">
        <v>37.06</v>
      </c>
      <c r="F351" s="3">
        <v>4</v>
      </c>
      <c r="G351" s="3">
        <f t="shared" si="10"/>
        <v>148.24</v>
      </c>
      <c r="H351" s="8">
        <v>43496</v>
      </c>
      <c r="I351" s="3">
        <f t="shared" si="11"/>
        <v>1</v>
      </c>
      <c r="J351" s="3" t="s">
        <v>25</v>
      </c>
      <c r="K351" s="3">
        <v>9.6999999999999993</v>
      </c>
    </row>
    <row r="352" spans="1:11" x14ac:dyDescent="0.25">
      <c r="A352" s="3">
        <v>735329839</v>
      </c>
      <c r="B352" s="3" t="s">
        <v>9</v>
      </c>
      <c r="C352" s="3" t="s">
        <v>15</v>
      </c>
      <c r="D352" s="3" t="s">
        <v>20</v>
      </c>
      <c r="E352" s="3">
        <v>98.7</v>
      </c>
      <c r="F352" s="3">
        <v>8</v>
      </c>
      <c r="G352" s="3">
        <f t="shared" si="10"/>
        <v>789.6</v>
      </c>
      <c r="H352" s="8">
        <v>43496</v>
      </c>
      <c r="I352" s="3">
        <f t="shared" si="11"/>
        <v>1</v>
      </c>
      <c r="J352" s="3" t="s">
        <v>25</v>
      </c>
      <c r="K352" s="3">
        <v>8.5</v>
      </c>
    </row>
    <row r="353" spans="1:11" x14ac:dyDescent="0.25">
      <c r="A353" s="3">
        <v>834455519</v>
      </c>
      <c r="B353" s="3" t="s">
        <v>12</v>
      </c>
      <c r="C353" s="3" t="s">
        <v>10</v>
      </c>
      <c r="D353" s="3" t="s">
        <v>13</v>
      </c>
      <c r="E353" s="3">
        <v>43</v>
      </c>
      <c r="F353" s="3">
        <v>4</v>
      </c>
      <c r="G353" s="3">
        <f t="shared" si="10"/>
        <v>172</v>
      </c>
      <c r="H353" s="8">
        <v>43496</v>
      </c>
      <c r="I353" s="3">
        <f t="shared" si="11"/>
        <v>1</v>
      </c>
      <c r="J353" s="3" t="s">
        <v>25</v>
      </c>
      <c r="K353" s="3">
        <v>7.6</v>
      </c>
    </row>
    <row r="354" spans="1:11" x14ac:dyDescent="0.25">
      <c r="A354" s="3">
        <v>105311824</v>
      </c>
      <c r="B354" s="3" t="s">
        <v>9</v>
      </c>
      <c r="C354" s="3" t="s">
        <v>15</v>
      </c>
      <c r="D354" s="3" t="s">
        <v>18</v>
      </c>
      <c r="E354" s="3">
        <v>69.52</v>
      </c>
      <c r="F354" s="3">
        <v>7</v>
      </c>
      <c r="G354" s="3">
        <f t="shared" si="10"/>
        <v>486.64</v>
      </c>
      <c r="H354" s="8">
        <v>43497</v>
      </c>
      <c r="I354" s="3">
        <f t="shared" si="11"/>
        <v>2</v>
      </c>
      <c r="J354" s="3" t="s">
        <v>17</v>
      </c>
      <c r="K354" s="3">
        <v>8.5</v>
      </c>
    </row>
    <row r="355" spans="1:11" x14ac:dyDescent="0.25">
      <c r="A355" s="3">
        <v>237016122</v>
      </c>
      <c r="B355" s="3" t="s">
        <v>9</v>
      </c>
      <c r="C355" s="3" t="s">
        <v>10</v>
      </c>
      <c r="D355" s="3" t="s">
        <v>16</v>
      </c>
      <c r="E355" s="3">
        <v>80.790000000000006</v>
      </c>
      <c r="F355" s="3">
        <v>9</v>
      </c>
      <c r="G355" s="3">
        <f t="shared" si="10"/>
        <v>727.11</v>
      </c>
      <c r="H355" s="8">
        <v>43497</v>
      </c>
      <c r="I355" s="3">
        <f t="shared" si="11"/>
        <v>2</v>
      </c>
      <c r="J355" s="3" t="s">
        <v>17</v>
      </c>
      <c r="K355" s="3">
        <v>9.5</v>
      </c>
    </row>
    <row r="356" spans="1:11" x14ac:dyDescent="0.25">
      <c r="A356" s="3">
        <v>358889262</v>
      </c>
      <c r="B356" s="3" t="s">
        <v>9</v>
      </c>
      <c r="C356" s="3" t="s">
        <v>10</v>
      </c>
      <c r="D356" s="3" t="s">
        <v>19</v>
      </c>
      <c r="E356" s="3">
        <v>87.48</v>
      </c>
      <c r="F356" s="3">
        <v>6</v>
      </c>
      <c r="G356" s="3">
        <f t="shared" si="10"/>
        <v>524.88</v>
      </c>
      <c r="H356" s="8">
        <v>43497</v>
      </c>
      <c r="I356" s="3">
        <f t="shared" si="11"/>
        <v>2</v>
      </c>
      <c r="J356" s="3" t="s">
        <v>25</v>
      </c>
      <c r="K356" s="3">
        <v>5.0999999999999996</v>
      </c>
    </row>
    <row r="357" spans="1:11" x14ac:dyDescent="0.25">
      <c r="A357" s="3">
        <v>443820585</v>
      </c>
      <c r="B357" s="3" t="s">
        <v>9</v>
      </c>
      <c r="C357" s="3" t="s">
        <v>10</v>
      </c>
      <c r="D357" s="3" t="s">
        <v>11</v>
      </c>
      <c r="E357" s="3">
        <v>77.680000000000007</v>
      </c>
      <c r="F357" s="3">
        <v>4</v>
      </c>
      <c r="G357" s="3">
        <f t="shared" si="10"/>
        <v>310.72000000000003</v>
      </c>
      <c r="H357" s="8">
        <v>43497</v>
      </c>
      <c r="I357" s="3">
        <f t="shared" si="11"/>
        <v>2</v>
      </c>
      <c r="J357" s="3" t="s">
        <v>14</v>
      </c>
      <c r="K357" s="3">
        <v>8.4</v>
      </c>
    </row>
    <row r="358" spans="1:11" x14ac:dyDescent="0.25">
      <c r="A358" s="3">
        <v>551213069</v>
      </c>
      <c r="B358" s="3" t="s">
        <v>12</v>
      </c>
      <c r="C358" s="3" t="s">
        <v>10</v>
      </c>
      <c r="D358" s="3" t="s">
        <v>13</v>
      </c>
      <c r="E358" s="3">
        <v>23.07</v>
      </c>
      <c r="F358" s="3">
        <v>9</v>
      </c>
      <c r="G358" s="3">
        <f t="shared" si="10"/>
        <v>207.63</v>
      </c>
      <c r="H358" s="8">
        <v>43497</v>
      </c>
      <c r="I358" s="3">
        <f t="shared" si="11"/>
        <v>2</v>
      </c>
      <c r="J358" s="3" t="s">
        <v>14</v>
      </c>
      <c r="K358" s="3">
        <v>4.9000000000000004</v>
      </c>
    </row>
    <row r="359" spans="1:11" x14ac:dyDescent="0.25">
      <c r="A359" s="3">
        <v>870761733</v>
      </c>
      <c r="B359" s="3" t="s">
        <v>9</v>
      </c>
      <c r="C359" s="3" t="s">
        <v>10</v>
      </c>
      <c r="D359" s="3" t="s">
        <v>19</v>
      </c>
      <c r="E359" s="3">
        <v>14.23</v>
      </c>
      <c r="F359" s="3">
        <v>5</v>
      </c>
      <c r="G359" s="3">
        <f t="shared" si="10"/>
        <v>71.150000000000006</v>
      </c>
      <c r="H359" s="8">
        <v>43497</v>
      </c>
      <c r="I359" s="3">
        <f t="shared" si="11"/>
        <v>2</v>
      </c>
      <c r="J359" s="3" t="s">
        <v>17</v>
      </c>
      <c r="K359" s="3">
        <v>4.4000000000000004</v>
      </c>
    </row>
    <row r="360" spans="1:11" x14ac:dyDescent="0.25">
      <c r="A360" s="3">
        <v>201862184</v>
      </c>
      <c r="B360" s="3" t="s">
        <v>9</v>
      </c>
      <c r="C360" s="3" t="s">
        <v>10</v>
      </c>
      <c r="D360" s="3" t="s">
        <v>13</v>
      </c>
      <c r="E360" s="3">
        <v>26.26</v>
      </c>
      <c r="F360" s="3">
        <v>7</v>
      </c>
      <c r="G360" s="3">
        <f t="shared" si="10"/>
        <v>183.82000000000002</v>
      </c>
      <c r="H360" s="8">
        <v>43498</v>
      </c>
      <c r="I360" s="3">
        <f t="shared" si="11"/>
        <v>2</v>
      </c>
      <c r="J360" s="3" t="s">
        <v>14</v>
      </c>
      <c r="K360" s="3">
        <v>9.9</v>
      </c>
    </row>
    <row r="361" spans="1:11" x14ac:dyDescent="0.25">
      <c r="A361" s="3">
        <v>376028238</v>
      </c>
      <c r="B361" s="3" t="s">
        <v>12</v>
      </c>
      <c r="C361" s="3" t="s">
        <v>15</v>
      </c>
      <c r="D361" s="3" t="s">
        <v>16</v>
      </c>
      <c r="E361" s="3">
        <v>93.87</v>
      </c>
      <c r="F361" s="3">
        <v>8</v>
      </c>
      <c r="G361" s="3">
        <f t="shared" si="10"/>
        <v>750.96</v>
      </c>
      <c r="H361" s="8">
        <v>43498</v>
      </c>
      <c r="I361" s="3">
        <f t="shared" si="11"/>
        <v>2</v>
      </c>
      <c r="J361" s="3" t="s">
        <v>17</v>
      </c>
      <c r="K361" s="3">
        <v>8.3000000000000007</v>
      </c>
    </row>
    <row r="362" spans="1:11" x14ac:dyDescent="0.25">
      <c r="A362" s="3">
        <v>376563573</v>
      </c>
      <c r="B362" s="3" t="s">
        <v>12</v>
      </c>
      <c r="C362" s="3" t="s">
        <v>10</v>
      </c>
      <c r="D362" s="3" t="s">
        <v>20</v>
      </c>
      <c r="E362" s="3">
        <v>95.42</v>
      </c>
      <c r="F362" s="3">
        <v>4</v>
      </c>
      <c r="G362" s="3">
        <f t="shared" si="10"/>
        <v>381.68</v>
      </c>
      <c r="H362" s="8">
        <v>43498</v>
      </c>
      <c r="I362" s="3">
        <f t="shared" si="11"/>
        <v>2</v>
      </c>
      <c r="J362" s="3" t="s">
        <v>25</v>
      </c>
      <c r="K362" s="3">
        <v>6.4</v>
      </c>
    </row>
    <row r="363" spans="1:11" x14ac:dyDescent="0.25">
      <c r="A363" s="3">
        <v>382034532</v>
      </c>
      <c r="B363" s="3" t="s">
        <v>9</v>
      </c>
      <c r="C363" s="3" t="s">
        <v>10</v>
      </c>
      <c r="D363" s="3" t="s">
        <v>11</v>
      </c>
      <c r="E363" s="3">
        <v>18.329999999999998</v>
      </c>
      <c r="F363" s="3">
        <v>1</v>
      </c>
      <c r="G363" s="3">
        <f t="shared" si="10"/>
        <v>18.329999999999998</v>
      </c>
      <c r="H363" s="8">
        <v>43498</v>
      </c>
      <c r="I363" s="3">
        <f t="shared" si="11"/>
        <v>2</v>
      </c>
      <c r="J363" s="3" t="s">
        <v>14</v>
      </c>
      <c r="K363" s="3">
        <v>4.3</v>
      </c>
    </row>
    <row r="364" spans="1:11" x14ac:dyDescent="0.25">
      <c r="A364" s="3">
        <v>390175806</v>
      </c>
      <c r="B364" s="3" t="s">
        <v>9</v>
      </c>
      <c r="C364" s="3" t="s">
        <v>10</v>
      </c>
      <c r="D364" s="3" t="s">
        <v>19</v>
      </c>
      <c r="E364" s="3">
        <v>38.42</v>
      </c>
      <c r="F364" s="3">
        <v>1</v>
      </c>
      <c r="G364" s="3">
        <f t="shared" si="10"/>
        <v>38.42</v>
      </c>
      <c r="H364" s="8">
        <v>43498</v>
      </c>
      <c r="I364" s="3">
        <f t="shared" si="11"/>
        <v>2</v>
      </c>
      <c r="J364" s="3" t="s">
        <v>14</v>
      </c>
      <c r="K364" s="3">
        <v>8.6</v>
      </c>
    </row>
    <row r="365" spans="1:11" x14ac:dyDescent="0.25">
      <c r="A365" s="3">
        <v>405313305</v>
      </c>
      <c r="B365" s="3" t="s">
        <v>9</v>
      </c>
      <c r="C365" s="3" t="s">
        <v>15</v>
      </c>
      <c r="D365" s="3" t="s">
        <v>20</v>
      </c>
      <c r="E365" s="3">
        <v>43.13</v>
      </c>
      <c r="F365" s="3">
        <v>10</v>
      </c>
      <c r="G365" s="3">
        <f t="shared" si="10"/>
        <v>431.3</v>
      </c>
      <c r="H365" s="8">
        <v>43498</v>
      </c>
      <c r="I365" s="3">
        <f t="shared" si="11"/>
        <v>2</v>
      </c>
      <c r="J365" s="3" t="s">
        <v>17</v>
      </c>
      <c r="K365" s="3">
        <v>5.5</v>
      </c>
    </row>
    <row r="366" spans="1:11" x14ac:dyDescent="0.25">
      <c r="A366" s="3">
        <v>418050656</v>
      </c>
      <c r="B366" s="3" t="s">
        <v>12</v>
      </c>
      <c r="C366" s="3" t="s">
        <v>10</v>
      </c>
      <c r="D366" s="3" t="s">
        <v>20</v>
      </c>
      <c r="E366" s="3">
        <v>25.56</v>
      </c>
      <c r="F366" s="3">
        <v>7</v>
      </c>
      <c r="G366" s="3">
        <f t="shared" si="10"/>
        <v>178.92</v>
      </c>
      <c r="H366" s="8">
        <v>43498</v>
      </c>
      <c r="I366" s="3">
        <f t="shared" si="11"/>
        <v>2</v>
      </c>
      <c r="J366" s="3" t="s">
        <v>14</v>
      </c>
      <c r="K366" s="3">
        <v>7.1</v>
      </c>
    </row>
    <row r="367" spans="1:11" x14ac:dyDescent="0.25">
      <c r="A367" s="3">
        <v>420188989</v>
      </c>
      <c r="B367" s="3" t="s">
        <v>9</v>
      </c>
      <c r="C367" s="3" t="s">
        <v>10</v>
      </c>
      <c r="D367" s="3" t="s">
        <v>18</v>
      </c>
      <c r="E367" s="3">
        <v>51.52</v>
      </c>
      <c r="F367" s="3">
        <v>8</v>
      </c>
      <c r="G367" s="3">
        <f t="shared" si="10"/>
        <v>412.16</v>
      </c>
      <c r="H367" s="8">
        <v>43498</v>
      </c>
      <c r="I367" s="3">
        <f t="shared" si="11"/>
        <v>2</v>
      </c>
      <c r="J367" s="3" t="s">
        <v>14</v>
      </c>
      <c r="K367" s="3">
        <v>9.6</v>
      </c>
    </row>
    <row r="368" spans="1:11" x14ac:dyDescent="0.25">
      <c r="A368" s="3">
        <v>541083113</v>
      </c>
      <c r="B368" s="3" t="s">
        <v>12</v>
      </c>
      <c r="C368" s="3" t="s">
        <v>15</v>
      </c>
      <c r="D368" s="3" t="s">
        <v>19</v>
      </c>
      <c r="E368" s="3">
        <v>65.97</v>
      </c>
      <c r="F368" s="3">
        <v>8</v>
      </c>
      <c r="G368" s="3">
        <f t="shared" si="10"/>
        <v>527.76</v>
      </c>
      <c r="H368" s="8">
        <v>43498</v>
      </c>
      <c r="I368" s="3">
        <f t="shared" si="11"/>
        <v>2</v>
      </c>
      <c r="J368" s="3" t="s">
        <v>14</v>
      </c>
      <c r="K368" s="3">
        <v>8.4</v>
      </c>
    </row>
    <row r="369" spans="1:11" x14ac:dyDescent="0.25">
      <c r="A369" s="3">
        <v>554538700</v>
      </c>
      <c r="B369" s="3" t="s">
        <v>9</v>
      </c>
      <c r="C369" s="3" t="s">
        <v>15</v>
      </c>
      <c r="D369" s="3" t="s">
        <v>16</v>
      </c>
      <c r="E369" s="3">
        <v>56.11</v>
      </c>
      <c r="F369" s="3">
        <v>2</v>
      </c>
      <c r="G369" s="3">
        <f t="shared" si="10"/>
        <v>112.22</v>
      </c>
      <c r="H369" s="8">
        <v>43498</v>
      </c>
      <c r="I369" s="3">
        <f t="shared" si="11"/>
        <v>2</v>
      </c>
      <c r="J369" s="3" t="s">
        <v>14</v>
      </c>
      <c r="K369" s="3">
        <v>6.3</v>
      </c>
    </row>
    <row r="370" spans="1:11" x14ac:dyDescent="0.25">
      <c r="A370" s="3">
        <v>642322990</v>
      </c>
      <c r="B370" s="3" t="s">
        <v>12</v>
      </c>
      <c r="C370" s="3" t="s">
        <v>10</v>
      </c>
      <c r="D370" s="3" t="s">
        <v>19</v>
      </c>
      <c r="E370" s="3">
        <v>10.96</v>
      </c>
      <c r="F370" s="3">
        <v>10</v>
      </c>
      <c r="G370" s="3">
        <f t="shared" si="10"/>
        <v>109.60000000000001</v>
      </c>
      <c r="H370" s="8">
        <v>43498</v>
      </c>
      <c r="I370" s="3">
        <f t="shared" si="11"/>
        <v>2</v>
      </c>
      <c r="J370" s="3" t="s">
        <v>25</v>
      </c>
      <c r="K370" s="3">
        <v>6</v>
      </c>
    </row>
    <row r="371" spans="1:11" x14ac:dyDescent="0.25">
      <c r="A371" s="3">
        <v>717964189</v>
      </c>
      <c r="B371" s="3" t="s">
        <v>12</v>
      </c>
      <c r="C371" s="3" t="s">
        <v>10</v>
      </c>
      <c r="D371" s="3" t="s">
        <v>13</v>
      </c>
      <c r="E371" s="3">
        <v>35.49</v>
      </c>
      <c r="F371" s="3">
        <v>6</v>
      </c>
      <c r="G371" s="3">
        <f t="shared" si="10"/>
        <v>212.94</v>
      </c>
      <c r="H371" s="8">
        <v>43498</v>
      </c>
      <c r="I371" s="3">
        <f t="shared" si="11"/>
        <v>2</v>
      </c>
      <c r="J371" s="3" t="s">
        <v>14</v>
      </c>
      <c r="K371" s="3">
        <v>4.0999999999999996</v>
      </c>
    </row>
    <row r="372" spans="1:11" x14ac:dyDescent="0.25">
      <c r="A372" s="3">
        <v>756931854</v>
      </c>
      <c r="B372" s="3" t="s">
        <v>9</v>
      </c>
      <c r="C372" s="3" t="s">
        <v>10</v>
      </c>
      <c r="D372" s="3" t="s">
        <v>20</v>
      </c>
      <c r="E372" s="3">
        <v>83.35</v>
      </c>
      <c r="F372" s="3">
        <v>2</v>
      </c>
      <c r="G372" s="3">
        <f t="shared" si="10"/>
        <v>166.7</v>
      </c>
      <c r="H372" s="8">
        <v>43498</v>
      </c>
      <c r="I372" s="3">
        <f t="shared" si="11"/>
        <v>2</v>
      </c>
      <c r="J372" s="3" t="s">
        <v>17</v>
      </c>
      <c r="K372" s="3">
        <v>9.5</v>
      </c>
    </row>
    <row r="373" spans="1:11" x14ac:dyDescent="0.25">
      <c r="A373" s="3">
        <v>845510542</v>
      </c>
      <c r="B373" s="3" t="s">
        <v>9</v>
      </c>
      <c r="C373" s="3" t="s">
        <v>15</v>
      </c>
      <c r="D373" s="3" t="s">
        <v>19</v>
      </c>
      <c r="E373" s="3">
        <v>46.55</v>
      </c>
      <c r="F373" s="3">
        <v>9</v>
      </c>
      <c r="G373" s="3">
        <f t="shared" si="10"/>
        <v>418.95</v>
      </c>
      <c r="H373" s="8">
        <v>43498</v>
      </c>
      <c r="I373" s="3">
        <f t="shared" si="11"/>
        <v>2</v>
      </c>
      <c r="J373" s="3" t="s">
        <v>25</v>
      </c>
      <c r="K373" s="3">
        <v>6.4</v>
      </c>
    </row>
    <row r="374" spans="1:11" x14ac:dyDescent="0.25">
      <c r="A374" s="3">
        <v>190593964</v>
      </c>
      <c r="B374" s="3" t="s">
        <v>9</v>
      </c>
      <c r="C374" s="3" t="s">
        <v>15</v>
      </c>
      <c r="D374" s="3" t="s">
        <v>19</v>
      </c>
      <c r="E374" s="3">
        <v>47.16</v>
      </c>
      <c r="F374" s="3">
        <v>5</v>
      </c>
      <c r="G374" s="3">
        <f t="shared" si="10"/>
        <v>235.79999999999998</v>
      </c>
      <c r="H374" s="8">
        <v>43499</v>
      </c>
      <c r="I374" s="3">
        <f t="shared" si="11"/>
        <v>2</v>
      </c>
      <c r="J374" s="3" t="s">
        <v>17</v>
      </c>
      <c r="K374" s="3">
        <v>6</v>
      </c>
    </row>
    <row r="375" spans="1:11" x14ac:dyDescent="0.25">
      <c r="A375" s="3">
        <v>277632961</v>
      </c>
      <c r="B375" s="3" t="s">
        <v>9</v>
      </c>
      <c r="C375" s="3" t="s">
        <v>15</v>
      </c>
      <c r="D375" s="3" t="s">
        <v>18</v>
      </c>
      <c r="E375" s="3">
        <v>73.97</v>
      </c>
      <c r="F375" s="3">
        <v>1</v>
      </c>
      <c r="G375" s="3">
        <f t="shared" si="10"/>
        <v>73.97</v>
      </c>
      <c r="H375" s="8">
        <v>43499</v>
      </c>
      <c r="I375" s="3">
        <f t="shared" si="11"/>
        <v>2</v>
      </c>
      <c r="J375" s="3" t="s">
        <v>17</v>
      </c>
      <c r="K375" s="3">
        <v>5.4</v>
      </c>
    </row>
    <row r="376" spans="1:11" x14ac:dyDescent="0.25">
      <c r="A376" s="3">
        <v>322022271</v>
      </c>
      <c r="B376" s="3" t="s">
        <v>12</v>
      </c>
      <c r="C376" s="3" t="s">
        <v>10</v>
      </c>
      <c r="D376" s="3" t="s">
        <v>18</v>
      </c>
      <c r="E376" s="3">
        <v>42.97</v>
      </c>
      <c r="F376" s="3">
        <v>3</v>
      </c>
      <c r="G376" s="3">
        <f t="shared" si="10"/>
        <v>128.91</v>
      </c>
      <c r="H376" s="8">
        <v>43499</v>
      </c>
      <c r="I376" s="3">
        <f t="shared" si="11"/>
        <v>2</v>
      </c>
      <c r="J376" s="3" t="s">
        <v>14</v>
      </c>
      <c r="K376" s="3">
        <v>9.3000000000000007</v>
      </c>
    </row>
    <row r="377" spans="1:11" x14ac:dyDescent="0.25">
      <c r="A377" s="3">
        <v>326712155</v>
      </c>
      <c r="B377" s="3" t="s">
        <v>12</v>
      </c>
      <c r="C377" s="3" t="s">
        <v>10</v>
      </c>
      <c r="D377" s="3" t="s">
        <v>18</v>
      </c>
      <c r="E377" s="3">
        <v>73.95</v>
      </c>
      <c r="F377" s="3">
        <v>4</v>
      </c>
      <c r="G377" s="3">
        <f t="shared" si="10"/>
        <v>295.8</v>
      </c>
      <c r="H377" s="8">
        <v>43499</v>
      </c>
      <c r="I377" s="3">
        <f t="shared" si="11"/>
        <v>2</v>
      </c>
      <c r="J377" s="3" t="s">
        <v>14</v>
      </c>
      <c r="K377" s="3">
        <v>6.1</v>
      </c>
    </row>
    <row r="378" spans="1:11" x14ac:dyDescent="0.25">
      <c r="A378" s="3">
        <v>326785178</v>
      </c>
      <c r="B378" s="3" t="s">
        <v>9</v>
      </c>
      <c r="C378" s="3" t="s">
        <v>15</v>
      </c>
      <c r="D378" s="3" t="s">
        <v>19</v>
      </c>
      <c r="E378" s="3">
        <v>91.4</v>
      </c>
      <c r="F378" s="3">
        <v>7</v>
      </c>
      <c r="G378" s="3">
        <f t="shared" si="10"/>
        <v>639.80000000000007</v>
      </c>
      <c r="H378" s="8">
        <v>43499</v>
      </c>
      <c r="I378" s="3">
        <f t="shared" si="11"/>
        <v>2</v>
      </c>
      <c r="J378" s="3" t="s">
        <v>14</v>
      </c>
      <c r="K378" s="3">
        <v>9.5</v>
      </c>
    </row>
    <row r="379" spans="1:11" x14ac:dyDescent="0.25">
      <c r="A379" s="3">
        <v>347342234</v>
      </c>
      <c r="B379" s="3" t="s">
        <v>9</v>
      </c>
      <c r="C379" s="3" t="s">
        <v>10</v>
      </c>
      <c r="D379" s="3" t="s">
        <v>18</v>
      </c>
      <c r="E379" s="3">
        <v>55.07</v>
      </c>
      <c r="F379" s="3">
        <v>9</v>
      </c>
      <c r="G379" s="3">
        <f t="shared" si="10"/>
        <v>495.63</v>
      </c>
      <c r="H379" s="8">
        <v>43499</v>
      </c>
      <c r="I379" s="3">
        <f t="shared" si="11"/>
        <v>2</v>
      </c>
      <c r="J379" s="3" t="s">
        <v>25</v>
      </c>
      <c r="K379" s="3">
        <v>10</v>
      </c>
    </row>
    <row r="380" spans="1:11" x14ac:dyDescent="0.25">
      <c r="A380" s="3">
        <v>430603493</v>
      </c>
      <c r="B380" s="3" t="s">
        <v>9</v>
      </c>
      <c r="C380" s="3" t="s">
        <v>10</v>
      </c>
      <c r="D380" s="3" t="s">
        <v>16</v>
      </c>
      <c r="E380" s="3">
        <v>94.88</v>
      </c>
      <c r="F380" s="3">
        <v>7</v>
      </c>
      <c r="G380" s="3">
        <f t="shared" si="10"/>
        <v>664.16</v>
      </c>
      <c r="H380" s="8">
        <v>43499</v>
      </c>
      <c r="I380" s="3">
        <f t="shared" si="11"/>
        <v>2</v>
      </c>
      <c r="J380" s="3" t="s">
        <v>14</v>
      </c>
      <c r="K380" s="3">
        <v>4.2</v>
      </c>
    </row>
    <row r="381" spans="1:11" x14ac:dyDescent="0.25">
      <c r="A381" s="3">
        <v>443590061</v>
      </c>
      <c r="B381" s="3" t="s">
        <v>9</v>
      </c>
      <c r="C381" s="3" t="s">
        <v>15</v>
      </c>
      <c r="D381" s="3" t="s">
        <v>19</v>
      </c>
      <c r="E381" s="3">
        <v>67.45</v>
      </c>
      <c r="F381" s="3">
        <v>10</v>
      </c>
      <c r="G381" s="3">
        <f t="shared" si="10"/>
        <v>674.5</v>
      </c>
      <c r="H381" s="8">
        <v>43499</v>
      </c>
      <c r="I381" s="3">
        <f t="shared" si="11"/>
        <v>2</v>
      </c>
      <c r="J381" s="3" t="s">
        <v>25</v>
      </c>
      <c r="K381" s="3">
        <v>4.2</v>
      </c>
    </row>
    <row r="382" spans="1:11" x14ac:dyDescent="0.25">
      <c r="A382" s="3">
        <v>566711091</v>
      </c>
      <c r="B382" s="3" t="s">
        <v>12</v>
      </c>
      <c r="C382" s="3" t="s">
        <v>15</v>
      </c>
      <c r="D382" s="3" t="s">
        <v>20</v>
      </c>
      <c r="E382" s="3">
        <v>77.02</v>
      </c>
      <c r="F382" s="3">
        <v>5</v>
      </c>
      <c r="G382" s="3">
        <f t="shared" si="10"/>
        <v>385.09999999999997</v>
      </c>
      <c r="H382" s="8">
        <v>43499</v>
      </c>
      <c r="I382" s="3">
        <f t="shared" si="11"/>
        <v>2</v>
      </c>
      <c r="J382" s="3" t="s">
        <v>14</v>
      </c>
      <c r="K382" s="3">
        <v>5.5</v>
      </c>
    </row>
    <row r="383" spans="1:11" x14ac:dyDescent="0.25">
      <c r="A383" s="3">
        <v>585868361</v>
      </c>
      <c r="B383" s="3" t="s">
        <v>12</v>
      </c>
      <c r="C383" s="3" t="s">
        <v>10</v>
      </c>
      <c r="D383" s="3" t="s">
        <v>19</v>
      </c>
      <c r="E383" s="3">
        <v>27.28</v>
      </c>
      <c r="F383" s="3">
        <v>5</v>
      </c>
      <c r="G383" s="3">
        <f t="shared" si="10"/>
        <v>136.4</v>
      </c>
      <c r="H383" s="8">
        <v>43499</v>
      </c>
      <c r="I383" s="3">
        <f t="shared" si="11"/>
        <v>2</v>
      </c>
      <c r="J383" s="3" t="s">
        <v>17</v>
      </c>
      <c r="K383" s="3">
        <v>8.6</v>
      </c>
    </row>
    <row r="384" spans="1:11" x14ac:dyDescent="0.25">
      <c r="A384" s="3">
        <v>639761242</v>
      </c>
      <c r="B384" s="3" t="s">
        <v>12</v>
      </c>
      <c r="C384" s="3" t="s">
        <v>15</v>
      </c>
      <c r="D384" s="3" t="s">
        <v>19</v>
      </c>
      <c r="E384" s="3">
        <v>40.520000000000003</v>
      </c>
      <c r="F384" s="3">
        <v>5</v>
      </c>
      <c r="G384" s="3">
        <f t="shared" si="10"/>
        <v>202.60000000000002</v>
      </c>
      <c r="H384" s="8">
        <v>43499</v>
      </c>
      <c r="I384" s="3">
        <f t="shared" si="11"/>
        <v>2</v>
      </c>
      <c r="J384" s="3" t="s">
        <v>14</v>
      </c>
      <c r="K384" s="3">
        <v>4.5</v>
      </c>
    </row>
    <row r="385" spans="1:11" x14ac:dyDescent="0.25">
      <c r="A385" s="3">
        <v>676102200</v>
      </c>
      <c r="B385" s="3" t="s">
        <v>9</v>
      </c>
      <c r="C385" s="3" t="s">
        <v>15</v>
      </c>
      <c r="D385" s="3" t="s">
        <v>20</v>
      </c>
      <c r="E385" s="3">
        <v>53.78</v>
      </c>
      <c r="F385" s="3">
        <v>1</v>
      </c>
      <c r="G385" s="3">
        <f t="shared" si="10"/>
        <v>53.78</v>
      </c>
      <c r="H385" s="8">
        <v>43499</v>
      </c>
      <c r="I385" s="3">
        <f t="shared" si="11"/>
        <v>2</v>
      </c>
      <c r="J385" s="3" t="s">
        <v>25</v>
      </c>
      <c r="K385" s="3">
        <v>4.7</v>
      </c>
    </row>
    <row r="386" spans="1:11" x14ac:dyDescent="0.25">
      <c r="A386" s="3">
        <v>718579773</v>
      </c>
      <c r="B386" s="3" t="s">
        <v>12</v>
      </c>
      <c r="C386" s="3" t="s">
        <v>10</v>
      </c>
      <c r="D386" s="3" t="s">
        <v>18</v>
      </c>
      <c r="E386" s="3">
        <v>49.33</v>
      </c>
      <c r="F386" s="3">
        <v>10</v>
      </c>
      <c r="G386" s="3">
        <f t="shared" ref="G386:G449" si="12">E386*F386</f>
        <v>493.29999999999995</v>
      </c>
      <c r="H386" s="8">
        <v>43499</v>
      </c>
      <c r="I386" s="3">
        <f t="shared" si="11"/>
        <v>2</v>
      </c>
      <c r="J386" s="3" t="s">
        <v>17</v>
      </c>
      <c r="K386" s="3">
        <v>9.4</v>
      </c>
    </row>
    <row r="387" spans="1:11" x14ac:dyDescent="0.25">
      <c r="A387" s="3">
        <v>742045161</v>
      </c>
      <c r="B387" s="3" t="s">
        <v>9</v>
      </c>
      <c r="C387" s="3" t="s">
        <v>15</v>
      </c>
      <c r="D387" s="3" t="s">
        <v>16</v>
      </c>
      <c r="E387" s="3">
        <v>72.78</v>
      </c>
      <c r="F387" s="3">
        <v>10</v>
      </c>
      <c r="G387" s="3">
        <f t="shared" si="12"/>
        <v>727.8</v>
      </c>
      <c r="H387" s="8">
        <v>43499</v>
      </c>
      <c r="I387" s="3">
        <f t="shared" ref="I387:I450" si="13">MONTH(H387)</f>
        <v>2</v>
      </c>
      <c r="J387" s="3" t="s">
        <v>14</v>
      </c>
      <c r="K387" s="3">
        <v>7.3</v>
      </c>
    </row>
    <row r="388" spans="1:11" x14ac:dyDescent="0.25">
      <c r="A388" s="3">
        <v>151337434</v>
      </c>
      <c r="B388" s="3" t="s">
        <v>12</v>
      </c>
      <c r="C388" s="3" t="s">
        <v>10</v>
      </c>
      <c r="D388" s="3" t="s">
        <v>19</v>
      </c>
      <c r="E388" s="3">
        <v>67.77</v>
      </c>
      <c r="F388" s="3">
        <v>1</v>
      </c>
      <c r="G388" s="3">
        <f t="shared" si="12"/>
        <v>67.77</v>
      </c>
      <c r="H388" s="8">
        <v>43500</v>
      </c>
      <c r="I388" s="3">
        <f t="shared" si="13"/>
        <v>2</v>
      </c>
      <c r="J388" s="3" t="s">
        <v>17</v>
      </c>
      <c r="K388" s="3">
        <v>6.5</v>
      </c>
    </row>
    <row r="389" spans="1:11" x14ac:dyDescent="0.25">
      <c r="A389" s="3">
        <v>198669832</v>
      </c>
      <c r="B389" s="3" t="s">
        <v>9</v>
      </c>
      <c r="C389" s="3" t="s">
        <v>10</v>
      </c>
      <c r="D389" s="3" t="s">
        <v>20</v>
      </c>
      <c r="E389" s="3">
        <v>72.040000000000006</v>
      </c>
      <c r="F389" s="3">
        <v>2</v>
      </c>
      <c r="G389" s="3">
        <f t="shared" si="12"/>
        <v>144.08000000000001</v>
      </c>
      <c r="H389" s="8">
        <v>43500</v>
      </c>
      <c r="I389" s="3">
        <f t="shared" si="13"/>
        <v>2</v>
      </c>
      <c r="J389" s="3" t="s">
        <v>14</v>
      </c>
      <c r="K389" s="3">
        <v>9.5</v>
      </c>
    </row>
    <row r="390" spans="1:11" x14ac:dyDescent="0.25">
      <c r="A390" s="3">
        <v>236863015</v>
      </c>
      <c r="B390" s="3" t="s">
        <v>9</v>
      </c>
      <c r="C390" s="3" t="s">
        <v>15</v>
      </c>
      <c r="D390" s="3" t="s">
        <v>16</v>
      </c>
      <c r="E390" s="3">
        <v>13.98</v>
      </c>
      <c r="F390" s="3">
        <v>1</v>
      </c>
      <c r="G390" s="3">
        <f t="shared" si="12"/>
        <v>13.98</v>
      </c>
      <c r="H390" s="8">
        <v>43500</v>
      </c>
      <c r="I390" s="3">
        <f t="shared" si="13"/>
        <v>2</v>
      </c>
      <c r="J390" s="3" t="s">
        <v>25</v>
      </c>
      <c r="K390" s="3">
        <v>9.8000000000000007</v>
      </c>
    </row>
    <row r="391" spans="1:11" x14ac:dyDescent="0.25">
      <c r="A391" s="3">
        <v>268203585</v>
      </c>
      <c r="B391" s="3" t="s">
        <v>12</v>
      </c>
      <c r="C391" s="3" t="s">
        <v>10</v>
      </c>
      <c r="D391" s="3" t="s">
        <v>11</v>
      </c>
      <c r="E391" s="3">
        <v>13.85</v>
      </c>
      <c r="F391" s="3">
        <v>9</v>
      </c>
      <c r="G391" s="3">
        <f t="shared" si="12"/>
        <v>124.64999999999999</v>
      </c>
      <c r="H391" s="8">
        <v>43500</v>
      </c>
      <c r="I391" s="3">
        <f t="shared" si="13"/>
        <v>2</v>
      </c>
      <c r="J391" s="3" t="s">
        <v>25</v>
      </c>
      <c r="K391" s="3">
        <v>6</v>
      </c>
    </row>
    <row r="392" spans="1:11" x14ac:dyDescent="0.25">
      <c r="A392" s="3">
        <v>404915964</v>
      </c>
      <c r="B392" s="3" t="s">
        <v>12</v>
      </c>
      <c r="C392" s="3" t="s">
        <v>15</v>
      </c>
      <c r="D392" s="3" t="s">
        <v>13</v>
      </c>
      <c r="E392" s="3">
        <v>74.58</v>
      </c>
      <c r="F392" s="3">
        <v>7</v>
      </c>
      <c r="G392" s="3">
        <f t="shared" si="12"/>
        <v>522.05999999999995</v>
      </c>
      <c r="H392" s="8">
        <v>43500</v>
      </c>
      <c r="I392" s="3">
        <f t="shared" si="13"/>
        <v>2</v>
      </c>
      <c r="J392" s="3" t="s">
        <v>17</v>
      </c>
      <c r="K392" s="3">
        <v>9</v>
      </c>
    </row>
    <row r="393" spans="1:11" x14ac:dyDescent="0.25">
      <c r="A393" s="3">
        <v>434359162</v>
      </c>
      <c r="B393" s="3" t="s">
        <v>9</v>
      </c>
      <c r="C393" s="3" t="s">
        <v>15</v>
      </c>
      <c r="D393" s="3" t="s">
        <v>19</v>
      </c>
      <c r="E393" s="3">
        <v>23.34</v>
      </c>
      <c r="F393" s="3">
        <v>4</v>
      </c>
      <c r="G393" s="3">
        <f t="shared" si="12"/>
        <v>93.36</v>
      </c>
      <c r="H393" s="8">
        <v>43500</v>
      </c>
      <c r="I393" s="3">
        <f t="shared" si="13"/>
        <v>2</v>
      </c>
      <c r="J393" s="3" t="s">
        <v>25</v>
      </c>
      <c r="K393" s="3">
        <v>7.4</v>
      </c>
    </row>
    <row r="394" spans="1:11" x14ac:dyDescent="0.25">
      <c r="A394" s="3">
        <v>441947118</v>
      </c>
      <c r="B394" s="3" t="s">
        <v>9</v>
      </c>
      <c r="C394" s="3" t="s">
        <v>15</v>
      </c>
      <c r="D394" s="3" t="s">
        <v>13</v>
      </c>
      <c r="E394" s="3">
        <v>71.95</v>
      </c>
      <c r="F394" s="3">
        <v>1</v>
      </c>
      <c r="G394" s="3">
        <f t="shared" si="12"/>
        <v>71.95</v>
      </c>
      <c r="H394" s="8">
        <v>43500</v>
      </c>
      <c r="I394" s="3">
        <f t="shared" si="13"/>
        <v>2</v>
      </c>
      <c r="J394" s="3" t="s">
        <v>14</v>
      </c>
      <c r="K394" s="3">
        <v>7.3</v>
      </c>
    </row>
    <row r="395" spans="1:11" x14ac:dyDescent="0.25">
      <c r="A395" s="3">
        <v>518172983</v>
      </c>
      <c r="B395" s="3" t="s">
        <v>12</v>
      </c>
      <c r="C395" s="3" t="s">
        <v>10</v>
      </c>
      <c r="D395" s="3" t="s">
        <v>20</v>
      </c>
      <c r="E395" s="3">
        <v>48.63</v>
      </c>
      <c r="F395" s="3">
        <v>4</v>
      </c>
      <c r="G395" s="3">
        <f t="shared" si="12"/>
        <v>194.52</v>
      </c>
      <c r="H395" s="8">
        <v>43500</v>
      </c>
      <c r="I395" s="3">
        <f t="shared" si="13"/>
        <v>2</v>
      </c>
      <c r="J395" s="3" t="s">
        <v>25</v>
      </c>
      <c r="K395" s="3">
        <v>7.6</v>
      </c>
    </row>
    <row r="396" spans="1:11" x14ac:dyDescent="0.25">
      <c r="A396" s="3">
        <v>627953243</v>
      </c>
      <c r="B396" s="3" t="s">
        <v>9</v>
      </c>
      <c r="C396" s="3" t="s">
        <v>10</v>
      </c>
      <c r="D396" s="3" t="s">
        <v>16</v>
      </c>
      <c r="E396" s="3">
        <v>77.680000000000007</v>
      </c>
      <c r="F396" s="3">
        <v>9</v>
      </c>
      <c r="G396" s="3">
        <f t="shared" si="12"/>
        <v>699.12000000000012</v>
      </c>
      <c r="H396" s="8">
        <v>43500</v>
      </c>
      <c r="I396" s="3">
        <f t="shared" si="13"/>
        <v>2</v>
      </c>
      <c r="J396" s="3" t="s">
        <v>25</v>
      </c>
      <c r="K396" s="3">
        <v>9.8000000000000007</v>
      </c>
    </row>
    <row r="397" spans="1:11" x14ac:dyDescent="0.25">
      <c r="A397" s="3">
        <v>695286250</v>
      </c>
      <c r="B397" s="3" t="s">
        <v>12</v>
      </c>
      <c r="C397" s="3" t="s">
        <v>10</v>
      </c>
      <c r="D397" s="3" t="s">
        <v>18</v>
      </c>
      <c r="E397" s="3">
        <v>43.06</v>
      </c>
      <c r="F397" s="3">
        <v>5</v>
      </c>
      <c r="G397" s="3">
        <f t="shared" si="12"/>
        <v>215.3</v>
      </c>
      <c r="H397" s="8">
        <v>43500</v>
      </c>
      <c r="I397" s="3">
        <f t="shared" si="13"/>
        <v>2</v>
      </c>
      <c r="J397" s="3" t="s">
        <v>25</v>
      </c>
      <c r="K397" s="3">
        <v>7.7</v>
      </c>
    </row>
    <row r="398" spans="1:11" x14ac:dyDescent="0.25">
      <c r="A398" s="3">
        <v>745713520</v>
      </c>
      <c r="B398" s="3" t="s">
        <v>9</v>
      </c>
      <c r="C398" s="3" t="s">
        <v>10</v>
      </c>
      <c r="D398" s="3" t="s">
        <v>13</v>
      </c>
      <c r="E398" s="3">
        <v>25.22</v>
      </c>
      <c r="F398" s="3">
        <v>7</v>
      </c>
      <c r="G398" s="3">
        <f t="shared" si="12"/>
        <v>176.54</v>
      </c>
      <c r="H398" s="8">
        <v>43500</v>
      </c>
      <c r="I398" s="3">
        <f t="shared" si="13"/>
        <v>2</v>
      </c>
      <c r="J398" s="3" t="s">
        <v>14</v>
      </c>
      <c r="K398" s="3">
        <v>8.1999999999999993</v>
      </c>
    </row>
    <row r="399" spans="1:11" x14ac:dyDescent="0.25">
      <c r="A399" s="3">
        <v>181946432</v>
      </c>
      <c r="B399" s="3" t="s">
        <v>9</v>
      </c>
      <c r="C399" s="3" t="s">
        <v>15</v>
      </c>
      <c r="D399" s="3" t="s">
        <v>20</v>
      </c>
      <c r="E399" s="3">
        <v>69.33</v>
      </c>
      <c r="F399" s="3">
        <v>2</v>
      </c>
      <c r="G399" s="3">
        <f t="shared" si="12"/>
        <v>138.66</v>
      </c>
      <c r="H399" s="8">
        <v>43501</v>
      </c>
      <c r="I399" s="3">
        <f t="shared" si="13"/>
        <v>2</v>
      </c>
      <c r="J399" s="3" t="s">
        <v>25</v>
      </c>
      <c r="K399" s="3">
        <v>9.6999999999999993</v>
      </c>
    </row>
    <row r="400" spans="1:11" x14ac:dyDescent="0.25">
      <c r="A400" s="3">
        <v>210571719</v>
      </c>
      <c r="B400" s="3" t="s">
        <v>12</v>
      </c>
      <c r="C400" s="3" t="s">
        <v>10</v>
      </c>
      <c r="D400" s="3" t="s">
        <v>11</v>
      </c>
      <c r="E400" s="3">
        <v>58.24</v>
      </c>
      <c r="F400" s="3">
        <v>9</v>
      </c>
      <c r="G400" s="3">
        <f t="shared" si="12"/>
        <v>524.16</v>
      </c>
      <c r="H400" s="8">
        <v>43501</v>
      </c>
      <c r="I400" s="3">
        <f t="shared" si="13"/>
        <v>2</v>
      </c>
      <c r="J400" s="3" t="s">
        <v>14</v>
      </c>
      <c r="K400" s="3">
        <v>9.6999999999999993</v>
      </c>
    </row>
    <row r="401" spans="1:11" x14ac:dyDescent="0.25">
      <c r="A401" s="3">
        <v>210675886</v>
      </c>
      <c r="B401" s="3" t="s">
        <v>9</v>
      </c>
      <c r="C401" s="3" t="s">
        <v>10</v>
      </c>
      <c r="D401" s="3" t="s">
        <v>11</v>
      </c>
      <c r="E401" s="3">
        <v>98.21</v>
      </c>
      <c r="F401" s="3">
        <v>3</v>
      </c>
      <c r="G401" s="3">
        <f t="shared" si="12"/>
        <v>294.63</v>
      </c>
      <c r="H401" s="8">
        <v>43501</v>
      </c>
      <c r="I401" s="3">
        <f t="shared" si="13"/>
        <v>2</v>
      </c>
      <c r="J401" s="3" t="s">
        <v>17</v>
      </c>
      <c r="K401" s="3">
        <v>7.8</v>
      </c>
    </row>
    <row r="402" spans="1:11" x14ac:dyDescent="0.25">
      <c r="A402" s="3">
        <v>307042070</v>
      </c>
      <c r="B402" s="3" t="s">
        <v>9</v>
      </c>
      <c r="C402" s="3" t="s">
        <v>10</v>
      </c>
      <c r="D402" s="3" t="s">
        <v>20</v>
      </c>
      <c r="E402" s="3">
        <v>30.62</v>
      </c>
      <c r="F402" s="3">
        <v>1</v>
      </c>
      <c r="G402" s="3">
        <f t="shared" si="12"/>
        <v>30.62</v>
      </c>
      <c r="H402" s="8">
        <v>43501</v>
      </c>
      <c r="I402" s="3">
        <f t="shared" si="13"/>
        <v>2</v>
      </c>
      <c r="J402" s="3" t="s">
        <v>17</v>
      </c>
      <c r="K402" s="3">
        <v>4.0999999999999996</v>
      </c>
    </row>
    <row r="403" spans="1:11" x14ac:dyDescent="0.25">
      <c r="A403" s="3">
        <v>324923863</v>
      </c>
      <c r="B403" s="3" t="s">
        <v>9</v>
      </c>
      <c r="C403" s="3" t="s">
        <v>15</v>
      </c>
      <c r="D403" s="3" t="s">
        <v>13</v>
      </c>
      <c r="E403" s="3">
        <v>20.89</v>
      </c>
      <c r="F403" s="3">
        <v>2</v>
      </c>
      <c r="G403" s="3">
        <f t="shared" si="12"/>
        <v>41.78</v>
      </c>
      <c r="H403" s="8">
        <v>43501</v>
      </c>
      <c r="I403" s="3">
        <f t="shared" si="13"/>
        <v>2</v>
      </c>
      <c r="J403" s="3" t="s">
        <v>14</v>
      </c>
      <c r="K403" s="3">
        <v>9.8000000000000007</v>
      </c>
    </row>
    <row r="404" spans="1:11" x14ac:dyDescent="0.25">
      <c r="A404" s="3">
        <v>325894209</v>
      </c>
      <c r="B404" s="3" t="s">
        <v>9</v>
      </c>
      <c r="C404" s="3" t="s">
        <v>15</v>
      </c>
      <c r="D404" s="3" t="s">
        <v>19</v>
      </c>
      <c r="E404" s="3">
        <v>87.9</v>
      </c>
      <c r="F404" s="3">
        <v>1</v>
      </c>
      <c r="G404" s="3">
        <f t="shared" si="12"/>
        <v>87.9</v>
      </c>
      <c r="H404" s="8">
        <v>43501</v>
      </c>
      <c r="I404" s="3">
        <f t="shared" si="13"/>
        <v>2</v>
      </c>
      <c r="J404" s="3" t="s">
        <v>25</v>
      </c>
      <c r="K404" s="3">
        <v>6.7</v>
      </c>
    </row>
    <row r="405" spans="1:11" x14ac:dyDescent="0.25">
      <c r="A405" s="3">
        <v>338652210</v>
      </c>
      <c r="B405" s="3" t="s">
        <v>9</v>
      </c>
      <c r="C405" s="3" t="s">
        <v>10</v>
      </c>
      <c r="D405" s="3" t="s">
        <v>11</v>
      </c>
      <c r="E405" s="3">
        <v>68.599999999999994</v>
      </c>
      <c r="F405" s="3">
        <v>10</v>
      </c>
      <c r="G405" s="3">
        <f t="shared" si="12"/>
        <v>686</v>
      </c>
      <c r="H405" s="8">
        <v>43501</v>
      </c>
      <c r="I405" s="3">
        <f t="shared" si="13"/>
        <v>2</v>
      </c>
      <c r="J405" s="3" t="s">
        <v>14</v>
      </c>
      <c r="K405" s="3">
        <v>9.1</v>
      </c>
    </row>
    <row r="406" spans="1:11" x14ac:dyDescent="0.25">
      <c r="A406" s="3">
        <v>374173652</v>
      </c>
      <c r="B406" s="3" t="s">
        <v>9</v>
      </c>
      <c r="C406" s="3" t="s">
        <v>10</v>
      </c>
      <c r="D406" s="3" t="s">
        <v>19</v>
      </c>
      <c r="E406" s="3">
        <v>42.82</v>
      </c>
      <c r="F406" s="3">
        <v>9</v>
      </c>
      <c r="G406" s="3">
        <f t="shared" si="12"/>
        <v>385.38</v>
      </c>
      <c r="H406" s="8">
        <v>43501</v>
      </c>
      <c r="I406" s="3">
        <f t="shared" si="13"/>
        <v>2</v>
      </c>
      <c r="J406" s="3" t="s">
        <v>17</v>
      </c>
      <c r="K406" s="3">
        <v>8.9</v>
      </c>
    </row>
    <row r="407" spans="1:11" x14ac:dyDescent="0.25">
      <c r="A407" s="3">
        <v>409496995</v>
      </c>
      <c r="B407" s="3" t="s">
        <v>9</v>
      </c>
      <c r="C407" s="3" t="s">
        <v>10</v>
      </c>
      <c r="D407" s="3" t="s">
        <v>19</v>
      </c>
      <c r="E407" s="3">
        <v>47.27</v>
      </c>
      <c r="F407" s="3">
        <v>6</v>
      </c>
      <c r="G407" s="3">
        <f t="shared" si="12"/>
        <v>283.62</v>
      </c>
      <c r="H407" s="8">
        <v>43501</v>
      </c>
      <c r="I407" s="3">
        <f t="shared" si="13"/>
        <v>2</v>
      </c>
      <c r="J407" s="3" t="s">
        <v>14</v>
      </c>
      <c r="K407" s="3">
        <v>8.8000000000000007</v>
      </c>
    </row>
    <row r="408" spans="1:11" x14ac:dyDescent="0.25">
      <c r="A408" s="3">
        <v>479268945</v>
      </c>
      <c r="B408" s="3" t="s">
        <v>9</v>
      </c>
      <c r="C408" s="3" t="s">
        <v>10</v>
      </c>
      <c r="D408" s="3" t="s">
        <v>18</v>
      </c>
      <c r="E408" s="3">
        <v>16.489999999999998</v>
      </c>
      <c r="F408" s="3">
        <v>2</v>
      </c>
      <c r="G408" s="3">
        <f t="shared" si="12"/>
        <v>32.979999999999997</v>
      </c>
      <c r="H408" s="8">
        <v>43501</v>
      </c>
      <c r="I408" s="3">
        <f t="shared" si="13"/>
        <v>2</v>
      </c>
      <c r="J408" s="3" t="s">
        <v>25</v>
      </c>
      <c r="K408" s="3">
        <v>4.5999999999999996</v>
      </c>
    </row>
    <row r="409" spans="1:11" x14ac:dyDescent="0.25">
      <c r="A409" s="3">
        <v>729099681</v>
      </c>
      <c r="B409" s="3" t="s">
        <v>9</v>
      </c>
      <c r="C409" s="3" t="s">
        <v>15</v>
      </c>
      <c r="D409" s="3" t="s">
        <v>16</v>
      </c>
      <c r="E409" s="3">
        <v>25.91</v>
      </c>
      <c r="F409" s="3">
        <v>6</v>
      </c>
      <c r="G409" s="3">
        <f t="shared" si="12"/>
        <v>155.46</v>
      </c>
      <c r="H409" s="8">
        <v>43501</v>
      </c>
      <c r="I409" s="3">
        <f t="shared" si="13"/>
        <v>2</v>
      </c>
      <c r="J409" s="3" t="s">
        <v>25</v>
      </c>
      <c r="K409" s="3">
        <v>8.6999999999999993</v>
      </c>
    </row>
    <row r="410" spans="1:11" x14ac:dyDescent="0.25">
      <c r="A410" s="3">
        <v>880350356</v>
      </c>
      <c r="B410" s="3" t="s">
        <v>9</v>
      </c>
      <c r="C410" s="3" t="s">
        <v>10</v>
      </c>
      <c r="D410" s="3" t="s">
        <v>18</v>
      </c>
      <c r="E410" s="3">
        <v>75.2</v>
      </c>
      <c r="F410" s="3">
        <v>3</v>
      </c>
      <c r="G410" s="3">
        <f t="shared" si="12"/>
        <v>225.60000000000002</v>
      </c>
      <c r="H410" s="8">
        <v>43501</v>
      </c>
      <c r="I410" s="3">
        <f t="shared" si="13"/>
        <v>2</v>
      </c>
      <c r="J410" s="3" t="s">
        <v>25</v>
      </c>
      <c r="K410" s="3">
        <v>4.8</v>
      </c>
    </row>
    <row r="411" spans="1:11" x14ac:dyDescent="0.25">
      <c r="A411" s="3">
        <v>149140304</v>
      </c>
      <c r="B411" s="3" t="s">
        <v>9</v>
      </c>
      <c r="C411" s="3" t="s">
        <v>10</v>
      </c>
      <c r="D411" s="3" t="s">
        <v>11</v>
      </c>
      <c r="E411" s="3">
        <v>28.5</v>
      </c>
      <c r="F411" s="3">
        <v>8</v>
      </c>
      <c r="G411" s="3">
        <f t="shared" si="12"/>
        <v>228</v>
      </c>
      <c r="H411" s="8">
        <v>43502</v>
      </c>
      <c r="I411" s="3">
        <f t="shared" si="13"/>
        <v>2</v>
      </c>
      <c r="J411" s="3" t="s">
        <v>14</v>
      </c>
      <c r="K411" s="3">
        <v>6.6</v>
      </c>
    </row>
    <row r="412" spans="1:11" x14ac:dyDescent="0.25">
      <c r="A412" s="3">
        <v>183566882</v>
      </c>
      <c r="B412" s="3" t="s">
        <v>9</v>
      </c>
      <c r="C412" s="3" t="s">
        <v>10</v>
      </c>
      <c r="D412" s="3" t="s">
        <v>19</v>
      </c>
      <c r="E412" s="3">
        <v>99.42</v>
      </c>
      <c r="F412" s="3">
        <v>4</v>
      </c>
      <c r="G412" s="3">
        <f t="shared" si="12"/>
        <v>397.68</v>
      </c>
      <c r="H412" s="8">
        <v>43502</v>
      </c>
      <c r="I412" s="3">
        <f t="shared" si="13"/>
        <v>2</v>
      </c>
      <c r="J412" s="3" t="s">
        <v>25</v>
      </c>
      <c r="K412" s="3">
        <v>7.5</v>
      </c>
    </row>
    <row r="413" spans="1:11" x14ac:dyDescent="0.25">
      <c r="A413" s="3">
        <v>258927466</v>
      </c>
      <c r="B413" s="3" t="s">
        <v>12</v>
      </c>
      <c r="C413" s="3" t="s">
        <v>10</v>
      </c>
      <c r="D413" s="3" t="s">
        <v>11</v>
      </c>
      <c r="E413" s="3">
        <v>35.68</v>
      </c>
      <c r="F413" s="3">
        <v>5</v>
      </c>
      <c r="G413" s="3">
        <f t="shared" si="12"/>
        <v>178.4</v>
      </c>
      <c r="H413" s="8">
        <v>43502</v>
      </c>
      <c r="I413" s="3">
        <f t="shared" si="13"/>
        <v>2</v>
      </c>
      <c r="J413" s="3" t="s">
        <v>17</v>
      </c>
      <c r="K413" s="3">
        <v>6.6</v>
      </c>
    </row>
    <row r="414" spans="1:11" x14ac:dyDescent="0.25">
      <c r="A414" s="3">
        <v>351620822</v>
      </c>
      <c r="B414" s="3" t="s">
        <v>9</v>
      </c>
      <c r="C414" s="3" t="s">
        <v>10</v>
      </c>
      <c r="D414" s="3" t="s">
        <v>20</v>
      </c>
      <c r="E414" s="3">
        <v>14.48</v>
      </c>
      <c r="F414" s="3">
        <v>4</v>
      </c>
      <c r="G414" s="3">
        <f t="shared" si="12"/>
        <v>57.92</v>
      </c>
      <c r="H414" s="8">
        <v>43502</v>
      </c>
      <c r="I414" s="3">
        <f t="shared" si="13"/>
        <v>2</v>
      </c>
      <c r="J414" s="3" t="s">
        <v>25</v>
      </c>
      <c r="K414" s="3">
        <v>4.5</v>
      </c>
    </row>
    <row r="415" spans="1:11" x14ac:dyDescent="0.25">
      <c r="A415" s="3">
        <v>373881424</v>
      </c>
      <c r="B415" s="3" t="s">
        <v>9</v>
      </c>
      <c r="C415" s="3" t="s">
        <v>15</v>
      </c>
      <c r="D415" s="3" t="s">
        <v>16</v>
      </c>
      <c r="E415" s="3">
        <v>35.81</v>
      </c>
      <c r="F415" s="3">
        <v>5</v>
      </c>
      <c r="G415" s="3">
        <f t="shared" si="12"/>
        <v>179.05</v>
      </c>
      <c r="H415" s="8">
        <v>43502</v>
      </c>
      <c r="I415" s="3">
        <f t="shared" si="13"/>
        <v>2</v>
      </c>
      <c r="J415" s="3" t="s">
        <v>25</v>
      </c>
      <c r="K415" s="3">
        <v>7.9</v>
      </c>
    </row>
    <row r="416" spans="1:11" x14ac:dyDescent="0.25">
      <c r="A416" s="3">
        <v>471068611</v>
      </c>
      <c r="B416" s="3" t="s">
        <v>12</v>
      </c>
      <c r="C416" s="3" t="s">
        <v>10</v>
      </c>
      <c r="D416" s="3" t="s">
        <v>19</v>
      </c>
      <c r="E416" s="3">
        <v>52.42</v>
      </c>
      <c r="F416" s="3">
        <v>1</v>
      </c>
      <c r="G416" s="3">
        <f t="shared" si="12"/>
        <v>52.42</v>
      </c>
      <c r="H416" s="8">
        <v>43502</v>
      </c>
      <c r="I416" s="3">
        <f t="shared" si="13"/>
        <v>2</v>
      </c>
      <c r="J416" s="3" t="s">
        <v>17</v>
      </c>
      <c r="K416" s="3">
        <v>6.3</v>
      </c>
    </row>
    <row r="417" spans="1:11" x14ac:dyDescent="0.25">
      <c r="A417" s="3">
        <v>512910811</v>
      </c>
      <c r="B417" s="3" t="s">
        <v>12</v>
      </c>
      <c r="C417" s="3" t="s">
        <v>15</v>
      </c>
      <c r="D417" s="3" t="s">
        <v>11</v>
      </c>
      <c r="E417" s="3">
        <v>89.75</v>
      </c>
      <c r="F417" s="3">
        <v>1</v>
      </c>
      <c r="G417" s="3">
        <f t="shared" si="12"/>
        <v>89.75</v>
      </c>
      <c r="H417" s="8">
        <v>43502</v>
      </c>
      <c r="I417" s="3">
        <f t="shared" si="13"/>
        <v>2</v>
      </c>
      <c r="J417" s="3" t="s">
        <v>17</v>
      </c>
      <c r="K417" s="3">
        <v>6.6</v>
      </c>
    </row>
    <row r="418" spans="1:11" x14ac:dyDescent="0.25">
      <c r="A418" s="3">
        <v>595862894</v>
      </c>
      <c r="B418" s="3" t="s">
        <v>9</v>
      </c>
      <c r="C418" s="3" t="s">
        <v>15</v>
      </c>
      <c r="D418" s="3" t="s">
        <v>20</v>
      </c>
      <c r="E418" s="3">
        <v>96.98</v>
      </c>
      <c r="F418" s="3">
        <v>4</v>
      </c>
      <c r="G418" s="3">
        <f t="shared" si="12"/>
        <v>387.92</v>
      </c>
      <c r="H418" s="8">
        <v>43502</v>
      </c>
      <c r="I418" s="3">
        <f t="shared" si="13"/>
        <v>2</v>
      </c>
      <c r="J418" s="3" t="s">
        <v>25</v>
      </c>
      <c r="K418" s="3">
        <v>9.4</v>
      </c>
    </row>
    <row r="419" spans="1:11" x14ac:dyDescent="0.25">
      <c r="A419" s="3">
        <v>609818548</v>
      </c>
      <c r="B419" s="3" t="s">
        <v>9</v>
      </c>
      <c r="C419" s="3" t="s">
        <v>10</v>
      </c>
      <c r="D419" s="3" t="s">
        <v>16</v>
      </c>
      <c r="E419" s="3">
        <v>37.44</v>
      </c>
      <c r="F419" s="3">
        <v>6</v>
      </c>
      <c r="G419" s="3">
        <f t="shared" si="12"/>
        <v>224.64</v>
      </c>
      <c r="H419" s="8">
        <v>43502</v>
      </c>
      <c r="I419" s="3">
        <f t="shared" si="13"/>
        <v>2</v>
      </c>
      <c r="J419" s="3" t="s">
        <v>17</v>
      </c>
      <c r="K419" s="3">
        <v>5.9</v>
      </c>
    </row>
    <row r="420" spans="1:11" x14ac:dyDescent="0.25">
      <c r="A420" s="3">
        <v>727463608</v>
      </c>
      <c r="B420" s="3" t="s">
        <v>9</v>
      </c>
      <c r="C420" s="3" t="s">
        <v>10</v>
      </c>
      <c r="D420" s="3" t="s">
        <v>19</v>
      </c>
      <c r="E420" s="3">
        <v>20.010000000000002</v>
      </c>
      <c r="F420" s="3">
        <v>9</v>
      </c>
      <c r="G420" s="3">
        <f t="shared" si="12"/>
        <v>180.09</v>
      </c>
      <c r="H420" s="8">
        <v>43502</v>
      </c>
      <c r="I420" s="3">
        <f t="shared" si="13"/>
        <v>2</v>
      </c>
      <c r="J420" s="3" t="s">
        <v>25</v>
      </c>
      <c r="K420" s="3">
        <v>4.0999999999999996</v>
      </c>
    </row>
    <row r="421" spans="1:11" x14ac:dyDescent="0.25">
      <c r="A421" s="3">
        <v>811351094</v>
      </c>
      <c r="B421" s="3" t="s">
        <v>9</v>
      </c>
      <c r="C421" s="3" t="s">
        <v>15</v>
      </c>
      <c r="D421" s="3" t="s">
        <v>13</v>
      </c>
      <c r="E421" s="3">
        <v>50.45</v>
      </c>
      <c r="F421" s="3">
        <v>6</v>
      </c>
      <c r="G421" s="3">
        <f t="shared" si="12"/>
        <v>302.70000000000005</v>
      </c>
      <c r="H421" s="8">
        <v>43502</v>
      </c>
      <c r="I421" s="3">
        <f t="shared" si="13"/>
        <v>2</v>
      </c>
      <c r="J421" s="3" t="s">
        <v>17</v>
      </c>
      <c r="K421" s="3">
        <v>8.9</v>
      </c>
    </row>
    <row r="422" spans="1:11" x14ac:dyDescent="0.25">
      <c r="A422" s="3">
        <v>857679057</v>
      </c>
      <c r="B422" s="3" t="s">
        <v>12</v>
      </c>
      <c r="C422" s="3" t="s">
        <v>15</v>
      </c>
      <c r="D422" s="3" t="s">
        <v>13</v>
      </c>
      <c r="E422" s="3">
        <v>22.95</v>
      </c>
      <c r="F422" s="3">
        <v>10</v>
      </c>
      <c r="G422" s="3">
        <f t="shared" si="12"/>
        <v>229.5</v>
      </c>
      <c r="H422" s="8">
        <v>43502</v>
      </c>
      <c r="I422" s="3">
        <f t="shared" si="13"/>
        <v>2</v>
      </c>
      <c r="J422" s="3" t="s">
        <v>25</v>
      </c>
      <c r="K422" s="3">
        <v>8.1999999999999993</v>
      </c>
    </row>
    <row r="423" spans="1:11" x14ac:dyDescent="0.25">
      <c r="A423" s="3">
        <v>875465808</v>
      </c>
      <c r="B423" s="3" t="s">
        <v>9</v>
      </c>
      <c r="C423" s="3" t="s">
        <v>15</v>
      </c>
      <c r="D423" s="3" t="s">
        <v>11</v>
      </c>
      <c r="E423" s="3">
        <v>25.9</v>
      </c>
      <c r="F423" s="3">
        <v>10</v>
      </c>
      <c r="G423" s="3">
        <f t="shared" si="12"/>
        <v>259</v>
      </c>
      <c r="H423" s="8">
        <v>43502</v>
      </c>
      <c r="I423" s="3">
        <f t="shared" si="13"/>
        <v>2</v>
      </c>
      <c r="J423" s="3" t="s">
        <v>25</v>
      </c>
      <c r="K423" s="3">
        <v>8.6999999999999993</v>
      </c>
    </row>
    <row r="424" spans="1:11" x14ac:dyDescent="0.25">
      <c r="A424" s="3">
        <v>114355271</v>
      </c>
      <c r="B424" s="3" t="s">
        <v>12</v>
      </c>
      <c r="C424" s="3" t="s">
        <v>10</v>
      </c>
      <c r="D424" s="3" t="s">
        <v>13</v>
      </c>
      <c r="E424" s="3">
        <v>57.91</v>
      </c>
      <c r="F424" s="3">
        <v>8</v>
      </c>
      <c r="G424" s="3">
        <f t="shared" si="12"/>
        <v>463.28</v>
      </c>
      <c r="H424" s="8">
        <v>43503</v>
      </c>
      <c r="I424" s="3">
        <f t="shared" si="13"/>
        <v>2</v>
      </c>
      <c r="J424" s="3" t="s">
        <v>14</v>
      </c>
      <c r="K424" s="3">
        <v>8.1</v>
      </c>
    </row>
    <row r="425" spans="1:11" x14ac:dyDescent="0.25">
      <c r="A425" s="3">
        <v>214176927</v>
      </c>
      <c r="B425" s="3" t="s">
        <v>12</v>
      </c>
      <c r="C425" s="3" t="s">
        <v>10</v>
      </c>
      <c r="D425" s="3" t="s">
        <v>19</v>
      </c>
      <c r="E425" s="3">
        <v>16.48</v>
      </c>
      <c r="F425" s="3">
        <v>6</v>
      </c>
      <c r="G425" s="3">
        <f t="shared" si="12"/>
        <v>98.88</v>
      </c>
      <c r="H425" s="8">
        <v>43503</v>
      </c>
      <c r="I425" s="3">
        <f t="shared" si="13"/>
        <v>2</v>
      </c>
      <c r="J425" s="3" t="s">
        <v>25</v>
      </c>
      <c r="K425" s="3">
        <v>9.9</v>
      </c>
    </row>
    <row r="426" spans="1:11" x14ac:dyDescent="0.25">
      <c r="A426" s="3">
        <v>252562699</v>
      </c>
      <c r="B426" s="3" t="s">
        <v>12</v>
      </c>
      <c r="C426" s="3" t="s">
        <v>15</v>
      </c>
      <c r="D426" s="3" t="s">
        <v>19</v>
      </c>
      <c r="E426" s="3">
        <v>43.19</v>
      </c>
      <c r="F426" s="3">
        <v>10</v>
      </c>
      <c r="G426" s="3">
        <f t="shared" si="12"/>
        <v>431.9</v>
      </c>
      <c r="H426" s="8">
        <v>43503</v>
      </c>
      <c r="I426" s="3">
        <f t="shared" si="13"/>
        <v>2</v>
      </c>
      <c r="J426" s="3" t="s">
        <v>25</v>
      </c>
      <c r="K426" s="3">
        <v>8.1999999999999993</v>
      </c>
    </row>
    <row r="427" spans="1:11" x14ac:dyDescent="0.25">
      <c r="A427" s="3">
        <v>374385555</v>
      </c>
      <c r="B427" s="3" t="s">
        <v>12</v>
      </c>
      <c r="C427" s="3" t="s">
        <v>10</v>
      </c>
      <c r="D427" s="3" t="s">
        <v>20</v>
      </c>
      <c r="E427" s="3">
        <v>63.71</v>
      </c>
      <c r="F427" s="3">
        <v>5</v>
      </c>
      <c r="G427" s="3">
        <f t="shared" si="12"/>
        <v>318.55</v>
      </c>
      <c r="H427" s="8">
        <v>43503</v>
      </c>
      <c r="I427" s="3">
        <f t="shared" si="13"/>
        <v>2</v>
      </c>
      <c r="J427" s="3" t="s">
        <v>25</v>
      </c>
      <c r="K427" s="3">
        <v>8.5</v>
      </c>
    </row>
    <row r="428" spans="1:11" x14ac:dyDescent="0.25">
      <c r="A428" s="3">
        <v>380944661</v>
      </c>
      <c r="B428" s="3" t="s">
        <v>9</v>
      </c>
      <c r="C428" s="3" t="s">
        <v>15</v>
      </c>
      <c r="D428" s="3" t="s">
        <v>13</v>
      </c>
      <c r="E428" s="3">
        <v>65.94</v>
      </c>
      <c r="F428" s="3">
        <v>4</v>
      </c>
      <c r="G428" s="3">
        <f t="shared" si="12"/>
        <v>263.76</v>
      </c>
      <c r="H428" s="8">
        <v>43503</v>
      </c>
      <c r="I428" s="3">
        <f t="shared" si="13"/>
        <v>2</v>
      </c>
      <c r="J428" s="3" t="s">
        <v>17</v>
      </c>
      <c r="K428" s="3">
        <v>6.9</v>
      </c>
    </row>
    <row r="429" spans="1:11" x14ac:dyDescent="0.25">
      <c r="A429" s="3">
        <v>421959805</v>
      </c>
      <c r="B429" s="3" t="s">
        <v>12</v>
      </c>
      <c r="C429" s="3" t="s">
        <v>10</v>
      </c>
      <c r="D429" s="3" t="s">
        <v>13</v>
      </c>
      <c r="E429" s="3">
        <v>28.96</v>
      </c>
      <c r="F429" s="3">
        <v>1</v>
      </c>
      <c r="G429" s="3">
        <f t="shared" si="12"/>
        <v>28.96</v>
      </c>
      <c r="H429" s="8">
        <v>43503</v>
      </c>
      <c r="I429" s="3">
        <f t="shared" si="13"/>
        <v>2</v>
      </c>
      <c r="J429" s="3" t="s">
        <v>17</v>
      </c>
      <c r="K429" s="3">
        <v>6.2</v>
      </c>
    </row>
    <row r="430" spans="1:11" x14ac:dyDescent="0.25">
      <c r="A430" s="3">
        <v>430023888</v>
      </c>
      <c r="B430" s="3" t="s">
        <v>12</v>
      </c>
      <c r="C430" s="3" t="s">
        <v>15</v>
      </c>
      <c r="D430" s="3" t="s">
        <v>13</v>
      </c>
      <c r="E430" s="3">
        <v>46.02</v>
      </c>
      <c r="F430" s="3">
        <v>6</v>
      </c>
      <c r="G430" s="3">
        <f t="shared" si="12"/>
        <v>276.12</v>
      </c>
      <c r="H430" s="8">
        <v>43503</v>
      </c>
      <c r="I430" s="3">
        <f t="shared" si="13"/>
        <v>2</v>
      </c>
      <c r="J430" s="3" t="s">
        <v>14</v>
      </c>
      <c r="K430" s="3">
        <v>7.1</v>
      </c>
    </row>
    <row r="431" spans="1:11" x14ac:dyDescent="0.25">
      <c r="A431" s="3">
        <v>453336436</v>
      </c>
      <c r="B431" s="3" t="s">
        <v>12</v>
      </c>
      <c r="C431" s="3" t="s">
        <v>10</v>
      </c>
      <c r="D431" s="3" t="s">
        <v>16</v>
      </c>
      <c r="E431" s="3">
        <v>93.12</v>
      </c>
      <c r="F431" s="3">
        <v>8</v>
      </c>
      <c r="G431" s="3">
        <f t="shared" si="12"/>
        <v>744.96</v>
      </c>
      <c r="H431" s="8">
        <v>43503</v>
      </c>
      <c r="I431" s="3">
        <f t="shared" si="13"/>
        <v>2</v>
      </c>
      <c r="J431" s="3" t="s">
        <v>14</v>
      </c>
      <c r="K431" s="3">
        <v>6.8</v>
      </c>
    </row>
    <row r="432" spans="1:11" x14ac:dyDescent="0.25">
      <c r="A432" s="3">
        <v>533335337</v>
      </c>
      <c r="B432" s="3" t="s">
        <v>12</v>
      </c>
      <c r="C432" s="3" t="s">
        <v>15</v>
      </c>
      <c r="D432" s="3" t="s">
        <v>13</v>
      </c>
      <c r="E432" s="3">
        <v>79.39</v>
      </c>
      <c r="F432" s="3">
        <v>10</v>
      </c>
      <c r="G432" s="3">
        <f t="shared" si="12"/>
        <v>793.9</v>
      </c>
      <c r="H432" s="8">
        <v>43503</v>
      </c>
      <c r="I432" s="3">
        <f t="shared" si="13"/>
        <v>2</v>
      </c>
      <c r="J432" s="3" t="s">
        <v>14</v>
      </c>
      <c r="K432" s="3">
        <v>6.2</v>
      </c>
    </row>
    <row r="433" spans="1:11" x14ac:dyDescent="0.25">
      <c r="A433" s="3">
        <v>560496611</v>
      </c>
      <c r="B433" s="3" t="s">
        <v>9</v>
      </c>
      <c r="C433" s="3" t="s">
        <v>10</v>
      </c>
      <c r="D433" s="3" t="s">
        <v>18</v>
      </c>
      <c r="E433" s="3">
        <v>45.58</v>
      </c>
      <c r="F433" s="3">
        <v>1</v>
      </c>
      <c r="G433" s="3">
        <f t="shared" si="12"/>
        <v>45.58</v>
      </c>
      <c r="H433" s="8">
        <v>43503</v>
      </c>
      <c r="I433" s="3">
        <f t="shared" si="13"/>
        <v>2</v>
      </c>
      <c r="J433" s="3" t="s">
        <v>14</v>
      </c>
      <c r="K433" s="3">
        <v>9.8000000000000007</v>
      </c>
    </row>
    <row r="434" spans="1:11" x14ac:dyDescent="0.25">
      <c r="A434" s="3">
        <v>583414548</v>
      </c>
      <c r="B434" s="3" t="s">
        <v>12</v>
      </c>
      <c r="C434" s="3" t="s">
        <v>15</v>
      </c>
      <c r="D434" s="3" t="s">
        <v>16</v>
      </c>
      <c r="E434" s="3">
        <v>16.670000000000002</v>
      </c>
      <c r="F434" s="3">
        <v>7</v>
      </c>
      <c r="G434" s="3">
        <f t="shared" si="12"/>
        <v>116.69000000000001</v>
      </c>
      <c r="H434" s="8">
        <v>43503</v>
      </c>
      <c r="I434" s="3">
        <f t="shared" si="13"/>
        <v>2</v>
      </c>
      <c r="J434" s="3" t="s">
        <v>25</v>
      </c>
      <c r="K434" s="3">
        <v>7.4</v>
      </c>
    </row>
    <row r="435" spans="1:11" x14ac:dyDescent="0.25">
      <c r="A435" s="3">
        <v>626437888</v>
      </c>
      <c r="B435" s="3" t="s">
        <v>12</v>
      </c>
      <c r="C435" s="3" t="s">
        <v>10</v>
      </c>
      <c r="D435" s="3" t="s">
        <v>20</v>
      </c>
      <c r="E435" s="3">
        <v>60.41</v>
      </c>
      <c r="F435" s="3">
        <v>8</v>
      </c>
      <c r="G435" s="3">
        <f t="shared" si="12"/>
        <v>483.28</v>
      </c>
      <c r="H435" s="8">
        <v>43503</v>
      </c>
      <c r="I435" s="3">
        <f t="shared" si="13"/>
        <v>2</v>
      </c>
      <c r="J435" s="3" t="s">
        <v>25</v>
      </c>
      <c r="K435" s="3">
        <v>9.6</v>
      </c>
    </row>
    <row r="436" spans="1:11" x14ac:dyDescent="0.25">
      <c r="A436" s="3">
        <v>635406220</v>
      </c>
      <c r="B436" s="3" t="s">
        <v>12</v>
      </c>
      <c r="C436" s="3" t="s">
        <v>15</v>
      </c>
      <c r="D436" s="3" t="s">
        <v>11</v>
      </c>
      <c r="E436" s="3">
        <v>89.6</v>
      </c>
      <c r="F436" s="3">
        <v>8</v>
      </c>
      <c r="G436" s="3">
        <f t="shared" si="12"/>
        <v>716.8</v>
      </c>
      <c r="H436" s="8">
        <v>43503</v>
      </c>
      <c r="I436" s="3">
        <f t="shared" si="13"/>
        <v>2</v>
      </c>
      <c r="J436" s="3" t="s">
        <v>25</v>
      </c>
      <c r="K436" s="3">
        <v>6.6</v>
      </c>
    </row>
    <row r="437" spans="1:11" x14ac:dyDescent="0.25">
      <c r="A437" s="3">
        <v>641963695</v>
      </c>
      <c r="B437" s="3" t="s">
        <v>9</v>
      </c>
      <c r="C437" s="3" t="s">
        <v>10</v>
      </c>
      <c r="D437" s="3" t="s">
        <v>20</v>
      </c>
      <c r="E437" s="3">
        <v>43.46</v>
      </c>
      <c r="F437" s="3">
        <v>6</v>
      </c>
      <c r="G437" s="3">
        <f t="shared" si="12"/>
        <v>260.76</v>
      </c>
      <c r="H437" s="8">
        <v>43503</v>
      </c>
      <c r="I437" s="3">
        <f t="shared" si="13"/>
        <v>2</v>
      </c>
      <c r="J437" s="3" t="s">
        <v>25</v>
      </c>
      <c r="K437" s="3">
        <v>8.5</v>
      </c>
    </row>
    <row r="438" spans="1:11" x14ac:dyDescent="0.25">
      <c r="A438" s="3">
        <v>648943045</v>
      </c>
      <c r="B438" s="3" t="s">
        <v>12</v>
      </c>
      <c r="C438" s="3" t="s">
        <v>15</v>
      </c>
      <c r="D438" s="3" t="s">
        <v>11</v>
      </c>
      <c r="E438" s="3">
        <v>58.95</v>
      </c>
      <c r="F438" s="3">
        <v>10</v>
      </c>
      <c r="G438" s="3">
        <f t="shared" si="12"/>
        <v>589.5</v>
      </c>
      <c r="H438" s="8">
        <v>43503</v>
      </c>
      <c r="I438" s="3">
        <f t="shared" si="13"/>
        <v>2</v>
      </c>
      <c r="J438" s="3" t="s">
        <v>25</v>
      </c>
      <c r="K438" s="3">
        <v>8.1</v>
      </c>
    </row>
    <row r="439" spans="1:11" x14ac:dyDescent="0.25">
      <c r="A439" s="3">
        <v>744829138</v>
      </c>
      <c r="B439" s="3" t="s">
        <v>12</v>
      </c>
      <c r="C439" s="3" t="s">
        <v>15</v>
      </c>
      <c r="D439" s="3" t="s">
        <v>20</v>
      </c>
      <c r="E439" s="3">
        <v>86.13</v>
      </c>
      <c r="F439" s="3">
        <v>2</v>
      </c>
      <c r="G439" s="3">
        <f t="shared" si="12"/>
        <v>172.26</v>
      </c>
      <c r="H439" s="8">
        <v>43503</v>
      </c>
      <c r="I439" s="3">
        <f t="shared" si="13"/>
        <v>2</v>
      </c>
      <c r="J439" s="3" t="s">
        <v>14</v>
      </c>
      <c r="K439" s="3">
        <v>8.1999999999999993</v>
      </c>
    </row>
    <row r="440" spans="1:11" x14ac:dyDescent="0.25">
      <c r="A440" s="3">
        <v>784219238</v>
      </c>
      <c r="B440" s="3" t="s">
        <v>9</v>
      </c>
      <c r="C440" s="3" t="s">
        <v>15</v>
      </c>
      <c r="D440" s="3" t="s">
        <v>18</v>
      </c>
      <c r="E440" s="3">
        <v>10.17</v>
      </c>
      <c r="F440" s="3">
        <v>1</v>
      </c>
      <c r="G440" s="3">
        <f t="shared" si="12"/>
        <v>10.17</v>
      </c>
      <c r="H440" s="8">
        <v>43503</v>
      </c>
      <c r="I440" s="3">
        <f t="shared" si="13"/>
        <v>2</v>
      </c>
      <c r="J440" s="3" t="s">
        <v>14</v>
      </c>
      <c r="K440" s="3">
        <v>5.9</v>
      </c>
    </row>
    <row r="441" spans="1:11" x14ac:dyDescent="0.25">
      <c r="A441" s="3">
        <v>810606344</v>
      </c>
      <c r="B441" s="3" t="s">
        <v>12</v>
      </c>
      <c r="C441" s="3" t="s">
        <v>10</v>
      </c>
      <c r="D441" s="3" t="s">
        <v>13</v>
      </c>
      <c r="E441" s="3">
        <v>40.86</v>
      </c>
      <c r="F441" s="3">
        <v>8</v>
      </c>
      <c r="G441" s="3">
        <f t="shared" si="12"/>
        <v>326.88</v>
      </c>
      <c r="H441" s="8">
        <v>43503</v>
      </c>
      <c r="I441" s="3">
        <f t="shared" si="13"/>
        <v>2</v>
      </c>
      <c r="J441" s="3" t="s">
        <v>17</v>
      </c>
      <c r="K441" s="3">
        <v>6.5</v>
      </c>
    </row>
    <row r="442" spans="1:11" x14ac:dyDescent="0.25">
      <c r="A442" s="3">
        <v>827445872</v>
      </c>
      <c r="B442" s="3" t="s">
        <v>9</v>
      </c>
      <c r="C442" s="3" t="s">
        <v>10</v>
      </c>
      <c r="D442" s="3" t="s">
        <v>19</v>
      </c>
      <c r="E442" s="3">
        <v>54.36</v>
      </c>
      <c r="F442" s="3">
        <v>10</v>
      </c>
      <c r="G442" s="3">
        <f t="shared" si="12"/>
        <v>543.6</v>
      </c>
      <c r="H442" s="8">
        <v>43503</v>
      </c>
      <c r="I442" s="3">
        <f t="shared" si="13"/>
        <v>2</v>
      </c>
      <c r="J442" s="3" t="s">
        <v>17</v>
      </c>
      <c r="K442" s="3">
        <v>6.1</v>
      </c>
    </row>
    <row r="443" spans="1:11" x14ac:dyDescent="0.25">
      <c r="A443" s="3">
        <v>868811752</v>
      </c>
      <c r="B443" s="3" t="s">
        <v>12</v>
      </c>
      <c r="C443" s="3" t="s">
        <v>15</v>
      </c>
      <c r="D443" s="3" t="s">
        <v>16</v>
      </c>
      <c r="E443" s="3">
        <v>22.02</v>
      </c>
      <c r="F443" s="3">
        <v>9</v>
      </c>
      <c r="G443" s="3">
        <f t="shared" si="12"/>
        <v>198.18</v>
      </c>
      <c r="H443" s="8">
        <v>43503</v>
      </c>
      <c r="I443" s="3">
        <f t="shared" si="13"/>
        <v>2</v>
      </c>
      <c r="J443" s="3" t="s">
        <v>14</v>
      </c>
      <c r="K443" s="3">
        <v>6.8</v>
      </c>
    </row>
    <row r="444" spans="1:11" x14ac:dyDescent="0.25">
      <c r="A444" s="3">
        <v>181826255</v>
      </c>
      <c r="B444" s="3" t="s">
        <v>12</v>
      </c>
      <c r="C444" s="3" t="s">
        <v>10</v>
      </c>
      <c r="D444" s="3" t="s">
        <v>16</v>
      </c>
      <c r="E444" s="3">
        <v>16.37</v>
      </c>
      <c r="F444" s="3">
        <v>6</v>
      </c>
      <c r="G444" s="3">
        <f t="shared" si="12"/>
        <v>98.22</v>
      </c>
      <c r="H444" s="8">
        <v>43504</v>
      </c>
      <c r="I444" s="3">
        <f t="shared" si="13"/>
        <v>2</v>
      </c>
      <c r="J444" s="3" t="s">
        <v>14</v>
      </c>
      <c r="K444" s="3">
        <v>7</v>
      </c>
    </row>
    <row r="445" spans="1:11" x14ac:dyDescent="0.25">
      <c r="A445" s="3">
        <v>271888734</v>
      </c>
      <c r="B445" s="3" t="s">
        <v>9</v>
      </c>
      <c r="C445" s="3" t="s">
        <v>10</v>
      </c>
      <c r="D445" s="3" t="s">
        <v>20</v>
      </c>
      <c r="E445" s="3">
        <v>97.21</v>
      </c>
      <c r="F445" s="3">
        <v>10</v>
      </c>
      <c r="G445" s="3">
        <f t="shared" si="12"/>
        <v>972.09999999999991</v>
      </c>
      <c r="H445" s="8">
        <v>43504</v>
      </c>
      <c r="I445" s="3">
        <f t="shared" si="13"/>
        <v>2</v>
      </c>
      <c r="J445" s="3" t="s">
        <v>17</v>
      </c>
      <c r="K445" s="3">
        <v>8.6999999999999993</v>
      </c>
    </row>
    <row r="446" spans="1:11" x14ac:dyDescent="0.25">
      <c r="A446" s="3">
        <v>354255821</v>
      </c>
      <c r="B446" s="3" t="s">
        <v>9</v>
      </c>
      <c r="C446" s="3" t="s">
        <v>10</v>
      </c>
      <c r="D446" s="3" t="s">
        <v>18</v>
      </c>
      <c r="E446" s="3">
        <v>69.12</v>
      </c>
      <c r="F446" s="3">
        <v>6</v>
      </c>
      <c r="G446" s="3">
        <f t="shared" si="12"/>
        <v>414.72</v>
      </c>
      <c r="H446" s="8">
        <v>43504</v>
      </c>
      <c r="I446" s="3">
        <f t="shared" si="13"/>
        <v>2</v>
      </c>
      <c r="J446" s="3" t="s">
        <v>14</v>
      </c>
      <c r="K446" s="3">
        <v>5.6</v>
      </c>
    </row>
    <row r="447" spans="1:11" x14ac:dyDescent="0.25">
      <c r="A447" s="3">
        <v>373737910</v>
      </c>
      <c r="B447" s="3" t="s">
        <v>12</v>
      </c>
      <c r="C447" s="3" t="s">
        <v>15</v>
      </c>
      <c r="D447" s="3" t="s">
        <v>18</v>
      </c>
      <c r="E447" s="3">
        <v>86.31</v>
      </c>
      <c r="F447" s="3">
        <v>7</v>
      </c>
      <c r="G447" s="3">
        <f t="shared" si="12"/>
        <v>604.17000000000007</v>
      </c>
      <c r="H447" s="8">
        <v>43504</v>
      </c>
      <c r="I447" s="3">
        <f t="shared" si="13"/>
        <v>2</v>
      </c>
      <c r="J447" s="3" t="s">
        <v>25</v>
      </c>
      <c r="K447" s="3">
        <v>5.3</v>
      </c>
    </row>
    <row r="448" spans="1:11" x14ac:dyDescent="0.25">
      <c r="A448" s="3">
        <v>440595691</v>
      </c>
      <c r="B448" s="3" t="s">
        <v>9</v>
      </c>
      <c r="C448" s="3" t="s">
        <v>10</v>
      </c>
      <c r="D448" s="3" t="s">
        <v>11</v>
      </c>
      <c r="E448" s="3">
        <v>37.15</v>
      </c>
      <c r="F448" s="3">
        <v>7</v>
      </c>
      <c r="G448" s="3">
        <f t="shared" si="12"/>
        <v>260.05</v>
      </c>
      <c r="H448" s="8">
        <v>43504</v>
      </c>
      <c r="I448" s="3">
        <f t="shared" si="13"/>
        <v>2</v>
      </c>
      <c r="J448" s="3" t="s">
        <v>17</v>
      </c>
      <c r="K448" s="3">
        <v>7.7</v>
      </c>
    </row>
    <row r="449" spans="1:11" x14ac:dyDescent="0.25">
      <c r="A449" s="3">
        <v>549847482</v>
      </c>
      <c r="B449" s="3" t="s">
        <v>12</v>
      </c>
      <c r="C449" s="3" t="s">
        <v>10</v>
      </c>
      <c r="D449" s="3" t="s">
        <v>18</v>
      </c>
      <c r="E449" s="3">
        <v>90.28</v>
      </c>
      <c r="F449" s="3">
        <v>9</v>
      </c>
      <c r="G449" s="3">
        <f t="shared" si="12"/>
        <v>812.52</v>
      </c>
      <c r="H449" s="8">
        <v>43504</v>
      </c>
      <c r="I449" s="3">
        <f t="shared" si="13"/>
        <v>2</v>
      </c>
      <c r="J449" s="3" t="s">
        <v>25</v>
      </c>
      <c r="K449" s="3">
        <v>7.2</v>
      </c>
    </row>
    <row r="450" spans="1:11" x14ac:dyDescent="0.25">
      <c r="A450" s="3">
        <v>649296775</v>
      </c>
      <c r="B450" s="3" t="s">
        <v>12</v>
      </c>
      <c r="C450" s="3" t="s">
        <v>15</v>
      </c>
      <c r="D450" s="3" t="s">
        <v>20</v>
      </c>
      <c r="E450" s="3">
        <v>33.520000000000003</v>
      </c>
      <c r="F450" s="3">
        <v>1</v>
      </c>
      <c r="G450" s="3">
        <f t="shared" ref="G450:G513" si="14">E450*F450</f>
        <v>33.520000000000003</v>
      </c>
      <c r="H450" s="8">
        <v>43504</v>
      </c>
      <c r="I450" s="3">
        <f t="shared" si="13"/>
        <v>2</v>
      </c>
      <c r="J450" s="3" t="s">
        <v>14</v>
      </c>
      <c r="K450" s="3">
        <v>6.7</v>
      </c>
    </row>
    <row r="451" spans="1:11" x14ac:dyDescent="0.25">
      <c r="A451" s="3">
        <v>687478271</v>
      </c>
      <c r="B451" s="3" t="s">
        <v>12</v>
      </c>
      <c r="C451" s="3" t="s">
        <v>15</v>
      </c>
      <c r="D451" s="3" t="s">
        <v>20</v>
      </c>
      <c r="E451" s="3">
        <v>98.98</v>
      </c>
      <c r="F451" s="3">
        <v>10</v>
      </c>
      <c r="G451" s="3">
        <f t="shared" si="14"/>
        <v>989.80000000000007</v>
      </c>
      <c r="H451" s="8">
        <v>43504</v>
      </c>
      <c r="I451" s="3">
        <f t="shared" ref="I451:I514" si="15">MONTH(H451)</f>
        <v>2</v>
      </c>
      <c r="J451" s="3" t="s">
        <v>17</v>
      </c>
      <c r="K451" s="3">
        <v>8.6999999999999993</v>
      </c>
    </row>
    <row r="452" spans="1:11" x14ac:dyDescent="0.25">
      <c r="A452" s="3">
        <v>732045373</v>
      </c>
      <c r="B452" s="3" t="s">
        <v>9</v>
      </c>
      <c r="C452" s="3" t="s">
        <v>15</v>
      </c>
      <c r="D452" s="3" t="s">
        <v>16</v>
      </c>
      <c r="E452" s="3">
        <v>46.47</v>
      </c>
      <c r="F452" s="3">
        <v>4</v>
      </c>
      <c r="G452" s="3">
        <f t="shared" si="14"/>
        <v>185.88</v>
      </c>
      <c r="H452" s="8">
        <v>43504</v>
      </c>
      <c r="I452" s="3">
        <f t="shared" si="15"/>
        <v>2</v>
      </c>
      <c r="J452" s="3" t="s">
        <v>14</v>
      </c>
      <c r="K452" s="3">
        <v>7</v>
      </c>
    </row>
    <row r="453" spans="1:11" x14ac:dyDescent="0.25">
      <c r="A453" s="3">
        <v>756490168</v>
      </c>
      <c r="B453" s="3" t="s">
        <v>9</v>
      </c>
      <c r="C453" s="3" t="s">
        <v>15</v>
      </c>
      <c r="D453" s="3" t="s">
        <v>20</v>
      </c>
      <c r="E453" s="3">
        <v>19.7</v>
      </c>
      <c r="F453" s="3">
        <v>1</v>
      </c>
      <c r="G453" s="3">
        <f t="shared" si="14"/>
        <v>19.7</v>
      </c>
      <c r="H453" s="8">
        <v>43504</v>
      </c>
      <c r="I453" s="3">
        <f t="shared" si="15"/>
        <v>2</v>
      </c>
      <c r="J453" s="3" t="s">
        <v>25</v>
      </c>
      <c r="K453" s="3">
        <v>9.5</v>
      </c>
    </row>
    <row r="454" spans="1:11" x14ac:dyDescent="0.25">
      <c r="A454" s="3">
        <v>815046282</v>
      </c>
      <c r="B454" s="3" t="s">
        <v>9</v>
      </c>
      <c r="C454" s="3" t="s">
        <v>10</v>
      </c>
      <c r="D454" s="3" t="s">
        <v>18</v>
      </c>
      <c r="E454" s="3">
        <v>64.97</v>
      </c>
      <c r="F454" s="3">
        <v>5</v>
      </c>
      <c r="G454" s="3">
        <f t="shared" si="14"/>
        <v>324.85000000000002</v>
      </c>
      <c r="H454" s="8">
        <v>43504</v>
      </c>
      <c r="I454" s="3">
        <f t="shared" si="15"/>
        <v>2</v>
      </c>
      <c r="J454" s="3" t="s">
        <v>17</v>
      </c>
      <c r="K454" s="3">
        <v>6.5</v>
      </c>
    </row>
    <row r="455" spans="1:11" x14ac:dyDescent="0.25">
      <c r="A455" s="3">
        <v>830582383</v>
      </c>
      <c r="B455" s="3" t="s">
        <v>12</v>
      </c>
      <c r="C455" s="3" t="s">
        <v>15</v>
      </c>
      <c r="D455" s="3" t="s">
        <v>16</v>
      </c>
      <c r="E455" s="3">
        <v>31.75</v>
      </c>
      <c r="F455" s="3">
        <v>4</v>
      </c>
      <c r="G455" s="3">
        <f t="shared" si="14"/>
        <v>127</v>
      </c>
      <c r="H455" s="8">
        <v>43504</v>
      </c>
      <c r="I455" s="3">
        <f t="shared" si="15"/>
        <v>2</v>
      </c>
      <c r="J455" s="3" t="s">
        <v>14</v>
      </c>
      <c r="K455" s="3">
        <v>8.6</v>
      </c>
    </row>
    <row r="456" spans="1:11" x14ac:dyDescent="0.25">
      <c r="A456" s="3">
        <v>130988941</v>
      </c>
      <c r="B456" s="3" t="s">
        <v>12</v>
      </c>
      <c r="C456" s="3" t="s">
        <v>15</v>
      </c>
      <c r="D456" s="3" t="s">
        <v>20</v>
      </c>
      <c r="E456" s="3">
        <v>64.260000000000005</v>
      </c>
      <c r="F456" s="3">
        <v>7</v>
      </c>
      <c r="G456" s="3">
        <f t="shared" si="14"/>
        <v>449.82000000000005</v>
      </c>
      <c r="H456" s="8">
        <v>43505</v>
      </c>
      <c r="I456" s="3">
        <f t="shared" si="15"/>
        <v>2</v>
      </c>
      <c r="J456" s="3" t="s">
        <v>14</v>
      </c>
      <c r="K456" s="3">
        <v>5.7</v>
      </c>
    </row>
    <row r="457" spans="1:11" x14ac:dyDescent="0.25">
      <c r="A457" s="3">
        <v>146095432</v>
      </c>
      <c r="B457" s="3" t="s">
        <v>9</v>
      </c>
      <c r="C457" s="3" t="s">
        <v>15</v>
      </c>
      <c r="D457" s="3" t="s">
        <v>19</v>
      </c>
      <c r="E457" s="3">
        <v>35.04</v>
      </c>
      <c r="F457" s="3">
        <v>9</v>
      </c>
      <c r="G457" s="3">
        <f t="shared" si="14"/>
        <v>315.36</v>
      </c>
      <c r="H457" s="8">
        <v>43505</v>
      </c>
      <c r="I457" s="3">
        <f t="shared" si="15"/>
        <v>2</v>
      </c>
      <c r="J457" s="3" t="s">
        <v>25</v>
      </c>
      <c r="K457" s="3">
        <v>4.5999999999999996</v>
      </c>
    </row>
    <row r="458" spans="1:11" x14ac:dyDescent="0.25">
      <c r="A458" s="3">
        <v>200406154</v>
      </c>
      <c r="B458" s="3" t="s">
        <v>9</v>
      </c>
      <c r="C458" s="3" t="s">
        <v>15</v>
      </c>
      <c r="D458" s="3" t="s">
        <v>16</v>
      </c>
      <c r="E458" s="3">
        <v>65.91</v>
      </c>
      <c r="F458" s="3">
        <v>6</v>
      </c>
      <c r="G458" s="3">
        <f t="shared" si="14"/>
        <v>395.46</v>
      </c>
      <c r="H458" s="8">
        <v>43505</v>
      </c>
      <c r="I458" s="3">
        <f t="shared" si="15"/>
        <v>2</v>
      </c>
      <c r="J458" s="3" t="s">
        <v>14</v>
      </c>
      <c r="K458" s="3">
        <v>5.7</v>
      </c>
    </row>
    <row r="459" spans="1:11" x14ac:dyDescent="0.25">
      <c r="A459" s="3">
        <v>428835800</v>
      </c>
      <c r="B459" s="3" t="s">
        <v>9</v>
      </c>
      <c r="C459" s="3" t="s">
        <v>10</v>
      </c>
      <c r="D459" s="3" t="s">
        <v>19</v>
      </c>
      <c r="E459" s="3">
        <v>21.08</v>
      </c>
      <c r="F459" s="3">
        <v>3</v>
      </c>
      <c r="G459" s="3">
        <f t="shared" si="14"/>
        <v>63.239999999999995</v>
      </c>
      <c r="H459" s="8">
        <v>43505</v>
      </c>
      <c r="I459" s="3">
        <f t="shared" si="15"/>
        <v>2</v>
      </c>
      <c r="J459" s="3" t="s">
        <v>14</v>
      </c>
      <c r="K459" s="3">
        <v>7.3</v>
      </c>
    </row>
    <row r="460" spans="1:11" x14ac:dyDescent="0.25">
      <c r="A460" s="3">
        <v>447157839</v>
      </c>
      <c r="B460" s="3" t="s">
        <v>9</v>
      </c>
      <c r="C460" s="3" t="s">
        <v>10</v>
      </c>
      <c r="D460" s="3" t="s">
        <v>18</v>
      </c>
      <c r="E460" s="3">
        <v>22.24</v>
      </c>
      <c r="F460" s="3">
        <v>10</v>
      </c>
      <c r="G460" s="3">
        <f t="shared" si="14"/>
        <v>222.39999999999998</v>
      </c>
      <c r="H460" s="8">
        <v>43505</v>
      </c>
      <c r="I460" s="3">
        <f t="shared" si="15"/>
        <v>2</v>
      </c>
      <c r="J460" s="3" t="s">
        <v>14</v>
      </c>
      <c r="K460" s="3">
        <v>4.2</v>
      </c>
    </row>
    <row r="461" spans="1:11" x14ac:dyDescent="0.25">
      <c r="A461" s="3">
        <v>450423339</v>
      </c>
      <c r="B461" s="3" t="s">
        <v>12</v>
      </c>
      <c r="C461" s="3" t="s">
        <v>15</v>
      </c>
      <c r="D461" s="3" t="s">
        <v>11</v>
      </c>
      <c r="E461" s="3">
        <v>84.61</v>
      </c>
      <c r="F461" s="3">
        <v>10</v>
      </c>
      <c r="G461" s="3">
        <f t="shared" si="14"/>
        <v>846.1</v>
      </c>
      <c r="H461" s="8">
        <v>43505</v>
      </c>
      <c r="I461" s="3">
        <f t="shared" si="15"/>
        <v>2</v>
      </c>
      <c r="J461" s="3" t="s">
        <v>17</v>
      </c>
      <c r="K461" s="3">
        <v>8.8000000000000007</v>
      </c>
    </row>
    <row r="462" spans="1:11" x14ac:dyDescent="0.25">
      <c r="A462" s="3">
        <v>509100516</v>
      </c>
      <c r="B462" s="3" t="s">
        <v>12</v>
      </c>
      <c r="C462" s="3" t="s">
        <v>15</v>
      </c>
      <c r="D462" s="3" t="s">
        <v>16</v>
      </c>
      <c r="E462" s="3">
        <v>45.97</v>
      </c>
      <c r="F462" s="3">
        <v>4</v>
      </c>
      <c r="G462" s="3">
        <f t="shared" si="14"/>
        <v>183.88</v>
      </c>
      <c r="H462" s="8">
        <v>43505</v>
      </c>
      <c r="I462" s="3">
        <f t="shared" si="15"/>
        <v>2</v>
      </c>
      <c r="J462" s="3" t="s">
        <v>25</v>
      </c>
      <c r="K462" s="3">
        <v>5.0999999999999996</v>
      </c>
    </row>
    <row r="463" spans="1:11" x14ac:dyDescent="0.25">
      <c r="A463" s="3">
        <v>602809671</v>
      </c>
      <c r="B463" s="3" t="s">
        <v>9</v>
      </c>
      <c r="C463" s="3" t="s">
        <v>10</v>
      </c>
      <c r="D463" s="3" t="s">
        <v>16</v>
      </c>
      <c r="E463" s="3">
        <v>15.95</v>
      </c>
      <c r="F463" s="3">
        <v>6</v>
      </c>
      <c r="G463" s="3">
        <f t="shared" si="14"/>
        <v>95.699999999999989</v>
      </c>
      <c r="H463" s="8">
        <v>43505</v>
      </c>
      <c r="I463" s="3">
        <f t="shared" si="15"/>
        <v>2</v>
      </c>
      <c r="J463" s="3" t="s">
        <v>17</v>
      </c>
      <c r="K463" s="3">
        <v>5.0999999999999996</v>
      </c>
    </row>
    <row r="464" spans="1:11" x14ac:dyDescent="0.25">
      <c r="A464" s="3">
        <v>727021313</v>
      </c>
      <c r="B464" s="3" t="s">
        <v>9</v>
      </c>
      <c r="C464" s="3" t="s">
        <v>15</v>
      </c>
      <c r="D464" s="3" t="s">
        <v>19</v>
      </c>
      <c r="E464" s="3">
        <v>31.84</v>
      </c>
      <c r="F464" s="3">
        <v>1</v>
      </c>
      <c r="G464" s="3">
        <f t="shared" si="14"/>
        <v>31.84</v>
      </c>
      <c r="H464" s="8">
        <v>43505</v>
      </c>
      <c r="I464" s="3">
        <f t="shared" si="15"/>
        <v>2</v>
      </c>
      <c r="J464" s="3" t="s">
        <v>14</v>
      </c>
      <c r="K464" s="3">
        <v>7.7</v>
      </c>
    </row>
    <row r="465" spans="1:11" x14ac:dyDescent="0.25">
      <c r="A465" s="3">
        <v>746190921</v>
      </c>
      <c r="B465" s="3" t="s">
        <v>12</v>
      </c>
      <c r="C465" s="3" t="s">
        <v>15</v>
      </c>
      <c r="D465" s="3" t="s">
        <v>19</v>
      </c>
      <c r="E465" s="3">
        <v>21.58</v>
      </c>
      <c r="F465" s="3">
        <v>1</v>
      </c>
      <c r="G465" s="3">
        <f t="shared" si="14"/>
        <v>21.58</v>
      </c>
      <c r="H465" s="8">
        <v>43505</v>
      </c>
      <c r="I465" s="3">
        <f t="shared" si="15"/>
        <v>2</v>
      </c>
      <c r="J465" s="3" t="s">
        <v>25</v>
      </c>
      <c r="K465" s="3">
        <v>7.2</v>
      </c>
    </row>
    <row r="466" spans="1:11" x14ac:dyDescent="0.25">
      <c r="A466" s="3">
        <v>747587183</v>
      </c>
      <c r="B466" s="3" t="s">
        <v>12</v>
      </c>
      <c r="C466" s="3" t="s">
        <v>15</v>
      </c>
      <c r="D466" s="3" t="s">
        <v>20</v>
      </c>
      <c r="E466" s="3">
        <v>57.27</v>
      </c>
      <c r="F466" s="3">
        <v>3</v>
      </c>
      <c r="G466" s="3">
        <f t="shared" si="14"/>
        <v>171.81</v>
      </c>
      <c r="H466" s="8">
        <v>43505</v>
      </c>
      <c r="I466" s="3">
        <f t="shared" si="15"/>
        <v>2</v>
      </c>
      <c r="J466" s="3" t="s">
        <v>25</v>
      </c>
      <c r="K466" s="3">
        <v>6.5</v>
      </c>
    </row>
    <row r="467" spans="1:11" x14ac:dyDescent="0.25">
      <c r="A467" s="3">
        <v>866057563</v>
      </c>
      <c r="B467" s="3" t="s">
        <v>9</v>
      </c>
      <c r="C467" s="3" t="s">
        <v>10</v>
      </c>
      <c r="D467" s="3" t="s">
        <v>13</v>
      </c>
      <c r="E467" s="3">
        <v>81.400000000000006</v>
      </c>
      <c r="F467" s="3">
        <v>3</v>
      </c>
      <c r="G467" s="3">
        <f t="shared" si="14"/>
        <v>244.20000000000002</v>
      </c>
      <c r="H467" s="8">
        <v>43505</v>
      </c>
      <c r="I467" s="3">
        <f t="shared" si="15"/>
        <v>2</v>
      </c>
      <c r="J467" s="3" t="s">
        <v>14</v>
      </c>
      <c r="K467" s="3">
        <v>4.8</v>
      </c>
    </row>
    <row r="468" spans="1:11" x14ac:dyDescent="0.25">
      <c r="A468" s="3">
        <v>871399221</v>
      </c>
      <c r="B468" s="3" t="s">
        <v>12</v>
      </c>
      <c r="C468" s="3" t="s">
        <v>10</v>
      </c>
      <c r="D468" s="3" t="s">
        <v>13</v>
      </c>
      <c r="E468" s="3">
        <v>12.45</v>
      </c>
      <c r="F468" s="3">
        <v>6</v>
      </c>
      <c r="G468" s="3">
        <f t="shared" si="14"/>
        <v>74.699999999999989</v>
      </c>
      <c r="H468" s="8">
        <v>43505</v>
      </c>
      <c r="I468" s="3">
        <f t="shared" si="15"/>
        <v>2</v>
      </c>
      <c r="J468" s="3" t="s">
        <v>14</v>
      </c>
      <c r="K468" s="3">
        <v>4.0999999999999996</v>
      </c>
    </row>
    <row r="469" spans="1:11" x14ac:dyDescent="0.25">
      <c r="A469" s="3">
        <v>162488011</v>
      </c>
      <c r="B469" s="3" t="s">
        <v>9</v>
      </c>
      <c r="C469" s="3" t="s">
        <v>10</v>
      </c>
      <c r="D469" s="3" t="s">
        <v>19</v>
      </c>
      <c r="E469" s="3">
        <v>44.59</v>
      </c>
      <c r="F469" s="3">
        <v>5</v>
      </c>
      <c r="G469" s="3">
        <f t="shared" si="14"/>
        <v>222.95000000000002</v>
      </c>
      <c r="H469" s="8">
        <v>43506</v>
      </c>
      <c r="I469" s="3">
        <f t="shared" si="15"/>
        <v>2</v>
      </c>
      <c r="J469" s="3" t="s">
        <v>14</v>
      </c>
      <c r="K469" s="3">
        <v>8.5</v>
      </c>
    </row>
    <row r="470" spans="1:11" x14ac:dyDescent="0.25">
      <c r="A470" s="3">
        <v>196012849</v>
      </c>
      <c r="B470" s="3" t="s">
        <v>9</v>
      </c>
      <c r="C470" s="3" t="s">
        <v>10</v>
      </c>
      <c r="D470" s="3" t="s">
        <v>20</v>
      </c>
      <c r="E470" s="3">
        <v>73.38</v>
      </c>
      <c r="F470" s="3">
        <v>7</v>
      </c>
      <c r="G470" s="3">
        <f t="shared" si="14"/>
        <v>513.66</v>
      </c>
      <c r="H470" s="8">
        <v>43506</v>
      </c>
      <c r="I470" s="3">
        <f t="shared" si="15"/>
        <v>2</v>
      </c>
      <c r="J470" s="3" t="s">
        <v>14</v>
      </c>
      <c r="K470" s="3">
        <v>9.5</v>
      </c>
    </row>
    <row r="471" spans="1:11" x14ac:dyDescent="0.25">
      <c r="A471" s="3">
        <v>227074446</v>
      </c>
      <c r="B471" s="3" t="s">
        <v>9</v>
      </c>
      <c r="C471" s="3" t="s">
        <v>10</v>
      </c>
      <c r="D471" s="3" t="s">
        <v>13</v>
      </c>
      <c r="E471" s="3">
        <v>78.13</v>
      </c>
      <c r="F471" s="3">
        <v>10</v>
      </c>
      <c r="G471" s="3">
        <f t="shared" si="14"/>
        <v>781.3</v>
      </c>
      <c r="H471" s="8">
        <v>43506</v>
      </c>
      <c r="I471" s="3">
        <f t="shared" si="15"/>
        <v>2</v>
      </c>
      <c r="J471" s="3" t="s">
        <v>14</v>
      </c>
      <c r="K471" s="3">
        <v>4.4000000000000004</v>
      </c>
    </row>
    <row r="472" spans="1:11" x14ac:dyDescent="0.25">
      <c r="A472" s="3">
        <v>378077001</v>
      </c>
      <c r="B472" s="3" t="s">
        <v>9</v>
      </c>
      <c r="C472" s="3" t="s">
        <v>15</v>
      </c>
      <c r="D472" s="3" t="s">
        <v>13</v>
      </c>
      <c r="E472" s="3">
        <v>48.09</v>
      </c>
      <c r="F472" s="3">
        <v>3</v>
      </c>
      <c r="G472" s="3">
        <f t="shared" si="14"/>
        <v>144.27000000000001</v>
      </c>
      <c r="H472" s="8">
        <v>43506</v>
      </c>
      <c r="I472" s="3">
        <f t="shared" si="15"/>
        <v>2</v>
      </c>
      <c r="J472" s="3" t="s">
        <v>17</v>
      </c>
      <c r="K472" s="3">
        <v>7.8</v>
      </c>
    </row>
    <row r="473" spans="1:11" x14ac:dyDescent="0.25">
      <c r="A473" s="3">
        <v>400607251</v>
      </c>
      <c r="B473" s="3" t="s">
        <v>12</v>
      </c>
      <c r="C473" s="3" t="s">
        <v>15</v>
      </c>
      <c r="D473" s="3" t="s">
        <v>16</v>
      </c>
      <c r="E473" s="3">
        <v>74.069999999999993</v>
      </c>
      <c r="F473" s="3">
        <v>1</v>
      </c>
      <c r="G473" s="3">
        <f t="shared" si="14"/>
        <v>74.069999999999993</v>
      </c>
      <c r="H473" s="8">
        <v>43506</v>
      </c>
      <c r="I473" s="3">
        <f t="shared" si="15"/>
        <v>2</v>
      </c>
      <c r="J473" s="3" t="s">
        <v>25</v>
      </c>
      <c r="K473" s="3">
        <v>9.9</v>
      </c>
    </row>
    <row r="474" spans="1:11" x14ac:dyDescent="0.25">
      <c r="A474" s="3">
        <v>448348700</v>
      </c>
      <c r="B474" s="3" t="s">
        <v>9</v>
      </c>
      <c r="C474" s="3" t="s">
        <v>15</v>
      </c>
      <c r="D474" s="3" t="s">
        <v>16</v>
      </c>
      <c r="E474" s="3">
        <v>36.909999999999997</v>
      </c>
      <c r="F474" s="3">
        <v>7</v>
      </c>
      <c r="G474" s="3">
        <f t="shared" si="14"/>
        <v>258.37</v>
      </c>
      <c r="H474" s="8">
        <v>43506</v>
      </c>
      <c r="I474" s="3">
        <f t="shared" si="15"/>
        <v>2</v>
      </c>
      <c r="J474" s="3" t="s">
        <v>25</v>
      </c>
      <c r="K474" s="3">
        <v>6.7</v>
      </c>
    </row>
    <row r="475" spans="1:11" x14ac:dyDescent="0.25">
      <c r="A475" s="3">
        <v>559989873</v>
      </c>
      <c r="B475" s="3" t="s">
        <v>9</v>
      </c>
      <c r="C475" s="3" t="s">
        <v>10</v>
      </c>
      <c r="D475" s="3" t="s">
        <v>20</v>
      </c>
      <c r="E475" s="3">
        <v>53.65</v>
      </c>
      <c r="F475" s="3">
        <v>7</v>
      </c>
      <c r="G475" s="3">
        <f t="shared" si="14"/>
        <v>375.55</v>
      </c>
      <c r="H475" s="8">
        <v>43506</v>
      </c>
      <c r="I475" s="3">
        <f t="shared" si="15"/>
        <v>2</v>
      </c>
      <c r="J475" s="3" t="s">
        <v>25</v>
      </c>
      <c r="K475" s="3">
        <v>5.2</v>
      </c>
    </row>
    <row r="476" spans="1:11" x14ac:dyDescent="0.25">
      <c r="A476" s="3">
        <v>669541719</v>
      </c>
      <c r="B476" s="3" t="s">
        <v>9</v>
      </c>
      <c r="C476" s="3" t="s">
        <v>15</v>
      </c>
      <c r="D476" s="3" t="s">
        <v>13</v>
      </c>
      <c r="E476" s="3">
        <v>18.93</v>
      </c>
      <c r="F476" s="3">
        <v>6</v>
      </c>
      <c r="G476" s="3">
        <f t="shared" si="14"/>
        <v>113.58</v>
      </c>
      <c r="H476" s="8">
        <v>43506</v>
      </c>
      <c r="I476" s="3">
        <f t="shared" si="15"/>
        <v>2</v>
      </c>
      <c r="J476" s="3" t="s">
        <v>17</v>
      </c>
      <c r="K476" s="3">
        <v>8.1</v>
      </c>
    </row>
    <row r="477" spans="1:11" x14ac:dyDescent="0.25">
      <c r="A477" s="3">
        <v>685641609</v>
      </c>
      <c r="B477" s="3" t="s">
        <v>9</v>
      </c>
      <c r="C477" s="3" t="s">
        <v>10</v>
      </c>
      <c r="D477" s="3" t="s">
        <v>20</v>
      </c>
      <c r="E477" s="3">
        <v>30.14</v>
      </c>
      <c r="F477" s="3">
        <v>10</v>
      </c>
      <c r="G477" s="3">
        <f t="shared" si="14"/>
        <v>301.39999999999998</v>
      </c>
      <c r="H477" s="8">
        <v>43506</v>
      </c>
      <c r="I477" s="3">
        <f t="shared" si="15"/>
        <v>2</v>
      </c>
      <c r="J477" s="3" t="s">
        <v>25</v>
      </c>
      <c r="K477" s="3">
        <v>9.1999999999999993</v>
      </c>
    </row>
    <row r="478" spans="1:11" x14ac:dyDescent="0.25">
      <c r="A478" s="3">
        <v>695510018</v>
      </c>
      <c r="B478" s="3" t="s">
        <v>12</v>
      </c>
      <c r="C478" s="3" t="s">
        <v>10</v>
      </c>
      <c r="D478" s="3" t="s">
        <v>18</v>
      </c>
      <c r="E478" s="3">
        <v>34.840000000000003</v>
      </c>
      <c r="F478" s="3">
        <v>4</v>
      </c>
      <c r="G478" s="3">
        <f t="shared" si="14"/>
        <v>139.36000000000001</v>
      </c>
      <c r="H478" s="8">
        <v>43506</v>
      </c>
      <c r="I478" s="3">
        <f t="shared" si="15"/>
        <v>2</v>
      </c>
      <c r="J478" s="3" t="s">
        <v>14</v>
      </c>
      <c r="K478" s="3">
        <v>7.4</v>
      </c>
    </row>
    <row r="479" spans="1:11" x14ac:dyDescent="0.25">
      <c r="A479" s="3">
        <v>838784295</v>
      </c>
      <c r="B479" s="3" t="s">
        <v>12</v>
      </c>
      <c r="C479" s="3" t="s">
        <v>10</v>
      </c>
      <c r="D479" s="3" t="s">
        <v>11</v>
      </c>
      <c r="E479" s="3">
        <v>33.47</v>
      </c>
      <c r="F479" s="3">
        <v>2</v>
      </c>
      <c r="G479" s="3">
        <f t="shared" si="14"/>
        <v>66.94</v>
      </c>
      <c r="H479" s="8">
        <v>43506</v>
      </c>
      <c r="I479" s="3">
        <f t="shared" si="15"/>
        <v>2</v>
      </c>
      <c r="J479" s="3" t="s">
        <v>25</v>
      </c>
      <c r="K479" s="3">
        <v>6.7</v>
      </c>
    </row>
    <row r="480" spans="1:11" x14ac:dyDescent="0.25">
      <c r="A480" s="3">
        <v>284349626</v>
      </c>
      <c r="B480" s="3" t="s">
        <v>12</v>
      </c>
      <c r="C480" s="3" t="s">
        <v>10</v>
      </c>
      <c r="D480" s="3" t="s">
        <v>16</v>
      </c>
      <c r="E480" s="3">
        <v>77.040000000000006</v>
      </c>
      <c r="F480" s="3">
        <v>3</v>
      </c>
      <c r="G480" s="3">
        <f t="shared" si="14"/>
        <v>231.12</v>
      </c>
      <c r="H480" s="8">
        <v>43507</v>
      </c>
      <c r="I480" s="3">
        <f t="shared" si="15"/>
        <v>2</v>
      </c>
      <c r="J480" s="3" t="s">
        <v>17</v>
      </c>
      <c r="K480" s="3">
        <v>7.2</v>
      </c>
    </row>
    <row r="481" spans="1:11" x14ac:dyDescent="0.25">
      <c r="A481" s="3">
        <v>401094232</v>
      </c>
      <c r="B481" s="3" t="s">
        <v>9</v>
      </c>
      <c r="C481" s="3" t="s">
        <v>15</v>
      </c>
      <c r="D481" s="3" t="s">
        <v>16</v>
      </c>
      <c r="E481" s="3">
        <v>86.69</v>
      </c>
      <c r="F481" s="3">
        <v>5</v>
      </c>
      <c r="G481" s="3">
        <f t="shared" si="14"/>
        <v>433.45</v>
      </c>
      <c r="H481" s="8">
        <v>43507</v>
      </c>
      <c r="I481" s="3">
        <f t="shared" si="15"/>
        <v>2</v>
      </c>
      <c r="J481" s="3" t="s">
        <v>25</v>
      </c>
      <c r="K481" s="3">
        <v>9.4</v>
      </c>
    </row>
    <row r="482" spans="1:11" x14ac:dyDescent="0.25">
      <c r="A482" s="3">
        <v>418025978</v>
      </c>
      <c r="B482" s="3" t="s">
        <v>12</v>
      </c>
      <c r="C482" s="3" t="s">
        <v>10</v>
      </c>
      <c r="D482" s="3" t="s">
        <v>11</v>
      </c>
      <c r="E482" s="3">
        <v>84.09</v>
      </c>
      <c r="F482" s="3">
        <v>9</v>
      </c>
      <c r="G482" s="3">
        <f t="shared" si="14"/>
        <v>756.81000000000006</v>
      </c>
      <c r="H482" s="8">
        <v>43507</v>
      </c>
      <c r="I482" s="3">
        <f t="shared" si="15"/>
        <v>2</v>
      </c>
      <c r="J482" s="3" t="s">
        <v>14</v>
      </c>
      <c r="K482" s="3">
        <v>8</v>
      </c>
    </row>
    <row r="483" spans="1:11" x14ac:dyDescent="0.25">
      <c r="A483" s="3">
        <v>531564728</v>
      </c>
      <c r="B483" s="3" t="s">
        <v>12</v>
      </c>
      <c r="C483" s="3" t="s">
        <v>15</v>
      </c>
      <c r="D483" s="3" t="s">
        <v>16</v>
      </c>
      <c r="E483" s="3">
        <v>80.08</v>
      </c>
      <c r="F483" s="3">
        <v>3</v>
      </c>
      <c r="G483" s="3">
        <f t="shared" si="14"/>
        <v>240.24</v>
      </c>
      <c r="H483" s="8">
        <v>43507</v>
      </c>
      <c r="I483" s="3">
        <f t="shared" si="15"/>
        <v>2</v>
      </c>
      <c r="J483" s="3" t="s">
        <v>14</v>
      </c>
      <c r="K483" s="3">
        <v>5.4</v>
      </c>
    </row>
    <row r="484" spans="1:11" x14ac:dyDescent="0.25">
      <c r="A484" s="3">
        <v>534533526</v>
      </c>
      <c r="B484" s="3" t="s">
        <v>12</v>
      </c>
      <c r="C484" s="3" t="s">
        <v>10</v>
      </c>
      <c r="D484" s="3" t="s">
        <v>18</v>
      </c>
      <c r="E484" s="3">
        <v>94.76</v>
      </c>
      <c r="F484" s="3">
        <v>4</v>
      </c>
      <c r="G484" s="3">
        <f t="shared" si="14"/>
        <v>379.04</v>
      </c>
      <c r="H484" s="8">
        <v>43507</v>
      </c>
      <c r="I484" s="3">
        <f t="shared" si="15"/>
        <v>2</v>
      </c>
      <c r="J484" s="3" t="s">
        <v>25</v>
      </c>
      <c r="K484" s="3">
        <v>7.8</v>
      </c>
    </row>
    <row r="485" spans="1:11" x14ac:dyDescent="0.25">
      <c r="A485" s="3">
        <v>796122025</v>
      </c>
      <c r="B485" s="3" t="s">
        <v>12</v>
      </c>
      <c r="C485" s="3" t="s">
        <v>15</v>
      </c>
      <c r="D485" s="3" t="s">
        <v>20</v>
      </c>
      <c r="E485" s="3">
        <v>62.12</v>
      </c>
      <c r="F485" s="3">
        <v>10</v>
      </c>
      <c r="G485" s="3">
        <f t="shared" si="14"/>
        <v>621.19999999999993</v>
      </c>
      <c r="H485" s="8">
        <v>43507</v>
      </c>
      <c r="I485" s="3">
        <f t="shared" si="15"/>
        <v>2</v>
      </c>
      <c r="J485" s="3" t="s">
        <v>14</v>
      </c>
      <c r="K485" s="3">
        <v>5.9</v>
      </c>
    </row>
    <row r="486" spans="1:11" x14ac:dyDescent="0.25">
      <c r="A486" s="3">
        <v>842408179</v>
      </c>
      <c r="B486" s="3" t="s">
        <v>9</v>
      </c>
      <c r="C486" s="3" t="s">
        <v>10</v>
      </c>
      <c r="D486" s="3" t="s">
        <v>19</v>
      </c>
      <c r="E486" s="3">
        <v>77.2</v>
      </c>
      <c r="F486" s="3">
        <v>10</v>
      </c>
      <c r="G486" s="3">
        <f t="shared" si="14"/>
        <v>772</v>
      </c>
      <c r="H486" s="8">
        <v>43507</v>
      </c>
      <c r="I486" s="3">
        <f t="shared" si="15"/>
        <v>2</v>
      </c>
      <c r="J486" s="3" t="s">
        <v>17</v>
      </c>
      <c r="K486" s="3">
        <v>5.6</v>
      </c>
    </row>
    <row r="487" spans="1:11" x14ac:dyDescent="0.25">
      <c r="A487" s="3">
        <v>866997614</v>
      </c>
      <c r="B487" s="3" t="s">
        <v>12</v>
      </c>
      <c r="C487" s="3" t="s">
        <v>15</v>
      </c>
      <c r="D487" s="3" t="s">
        <v>19</v>
      </c>
      <c r="E487" s="3">
        <v>89.2</v>
      </c>
      <c r="F487" s="3">
        <v>10</v>
      </c>
      <c r="G487" s="3">
        <f t="shared" si="14"/>
        <v>892</v>
      </c>
      <c r="H487" s="8">
        <v>43507</v>
      </c>
      <c r="I487" s="3">
        <f t="shared" si="15"/>
        <v>2</v>
      </c>
      <c r="J487" s="3" t="s">
        <v>17</v>
      </c>
      <c r="K487" s="3">
        <v>4.4000000000000004</v>
      </c>
    </row>
    <row r="488" spans="1:11" x14ac:dyDescent="0.25">
      <c r="A488" s="3">
        <v>287831405</v>
      </c>
      <c r="B488" s="3" t="s">
        <v>12</v>
      </c>
      <c r="C488" s="3" t="s">
        <v>15</v>
      </c>
      <c r="D488" s="3" t="s">
        <v>11</v>
      </c>
      <c r="E488" s="3">
        <v>25.43</v>
      </c>
      <c r="F488" s="3">
        <v>6</v>
      </c>
      <c r="G488" s="3">
        <f t="shared" si="14"/>
        <v>152.57999999999998</v>
      </c>
      <c r="H488" s="8">
        <v>43508</v>
      </c>
      <c r="I488" s="3">
        <f t="shared" si="15"/>
        <v>2</v>
      </c>
      <c r="J488" s="3" t="s">
        <v>25</v>
      </c>
      <c r="K488" s="3">
        <v>7</v>
      </c>
    </row>
    <row r="489" spans="1:11" x14ac:dyDescent="0.25">
      <c r="A489" s="3">
        <v>305183552</v>
      </c>
      <c r="B489" s="3" t="s">
        <v>9</v>
      </c>
      <c r="C489" s="3" t="s">
        <v>15</v>
      </c>
      <c r="D489" s="3" t="s">
        <v>16</v>
      </c>
      <c r="E489" s="3">
        <v>60.38</v>
      </c>
      <c r="F489" s="3">
        <v>10</v>
      </c>
      <c r="G489" s="3">
        <f t="shared" si="14"/>
        <v>603.80000000000007</v>
      </c>
      <c r="H489" s="8">
        <v>43508</v>
      </c>
      <c r="I489" s="3">
        <f t="shared" si="15"/>
        <v>2</v>
      </c>
      <c r="J489" s="3" t="s">
        <v>14</v>
      </c>
      <c r="K489" s="3">
        <v>6</v>
      </c>
    </row>
    <row r="490" spans="1:11" x14ac:dyDescent="0.25">
      <c r="A490" s="3">
        <v>365640515</v>
      </c>
      <c r="B490" s="3" t="s">
        <v>12</v>
      </c>
      <c r="C490" s="3" t="s">
        <v>10</v>
      </c>
      <c r="D490" s="3" t="s">
        <v>13</v>
      </c>
      <c r="E490" s="3">
        <v>46.95</v>
      </c>
      <c r="F490" s="3">
        <v>5</v>
      </c>
      <c r="G490" s="3">
        <f t="shared" si="14"/>
        <v>234.75</v>
      </c>
      <c r="H490" s="8">
        <v>43508</v>
      </c>
      <c r="I490" s="3">
        <f t="shared" si="15"/>
        <v>2</v>
      </c>
      <c r="J490" s="3" t="s">
        <v>25</v>
      </c>
      <c r="K490" s="3">
        <v>7.1</v>
      </c>
    </row>
    <row r="491" spans="1:11" x14ac:dyDescent="0.25">
      <c r="A491" s="3">
        <v>373140504</v>
      </c>
      <c r="B491" s="3" t="s">
        <v>9</v>
      </c>
      <c r="C491" s="3" t="s">
        <v>10</v>
      </c>
      <c r="D491" s="3" t="s">
        <v>18</v>
      </c>
      <c r="E491" s="3">
        <v>71.63</v>
      </c>
      <c r="F491" s="3">
        <v>2</v>
      </c>
      <c r="G491" s="3">
        <f t="shared" si="14"/>
        <v>143.26</v>
      </c>
      <c r="H491" s="8">
        <v>43508</v>
      </c>
      <c r="I491" s="3">
        <f t="shared" si="15"/>
        <v>2</v>
      </c>
      <c r="J491" s="3" t="s">
        <v>25</v>
      </c>
      <c r="K491" s="3">
        <v>8.8000000000000007</v>
      </c>
    </row>
    <row r="492" spans="1:11" x14ac:dyDescent="0.25">
      <c r="A492" s="3">
        <v>528875606</v>
      </c>
      <c r="B492" s="3" t="s">
        <v>9</v>
      </c>
      <c r="C492" s="3" t="s">
        <v>10</v>
      </c>
      <c r="D492" s="3" t="s">
        <v>13</v>
      </c>
      <c r="E492" s="3">
        <v>39.479999999999997</v>
      </c>
      <c r="F492" s="3">
        <v>1</v>
      </c>
      <c r="G492" s="3">
        <f t="shared" si="14"/>
        <v>39.479999999999997</v>
      </c>
      <c r="H492" s="8">
        <v>43508</v>
      </c>
      <c r="I492" s="3">
        <f t="shared" si="15"/>
        <v>2</v>
      </c>
      <c r="J492" s="3" t="s">
        <v>14</v>
      </c>
      <c r="K492" s="3">
        <v>6.5</v>
      </c>
    </row>
    <row r="493" spans="1:11" x14ac:dyDescent="0.25">
      <c r="A493" s="3">
        <v>549039315</v>
      </c>
      <c r="B493" s="3" t="s">
        <v>12</v>
      </c>
      <c r="C493" s="3" t="s">
        <v>15</v>
      </c>
      <c r="D493" s="3" t="s">
        <v>20</v>
      </c>
      <c r="E493" s="3">
        <v>94.87</v>
      </c>
      <c r="F493" s="3">
        <v>8</v>
      </c>
      <c r="G493" s="3">
        <f t="shared" si="14"/>
        <v>758.96</v>
      </c>
      <c r="H493" s="8">
        <v>43508</v>
      </c>
      <c r="I493" s="3">
        <f t="shared" si="15"/>
        <v>2</v>
      </c>
      <c r="J493" s="3" t="s">
        <v>25</v>
      </c>
      <c r="K493" s="3">
        <v>8.6999999999999993</v>
      </c>
    </row>
    <row r="494" spans="1:11" x14ac:dyDescent="0.25">
      <c r="A494" s="3">
        <v>641512661</v>
      </c>
      <c r="B494" s="3" t="s">
        <v>9</v>
      </c>
      <c r="C494" s="3" t="s">
        <v>10</v>
      </c>
      <c r="D494" s="3" t="s">
        <v>19</v>
      </c>
      <c r="E494" s="3">
        <v>87.1</v>
      </c>
      <c r="F494" s="3">
        <v>10</v>
      </c>
      <c r="G494" s="3">
        <f t="shared" si="14"/>
        <v>871</v>
      </c>
      <c r="H494" s="8">
        <v>43508</v>
      </c>
      <c r="I494" s="3">
        <f t="shared" si="15"/>
        <v>2</v>
      </c>
      <c r="J494" s="3" t="s">
        <v>17</v>
      </c>
      <c r="K494" s="3">
        <v>9.9</v>
      </c>
    </row>
    <row r="495" spans="1:11" x14ac:dyDescent="0.25">
      <c r="A495" s="3">
        <v>885560389</v>
      </c>
      <c r="B495" s="3" t="s">
        <v>9</v>
      </c>
      <c r="C495" s="3" t="s">
        <v>15</v>
      </c>
      <c r="D495" s="3" t="s">
        <v>20</v>
      </c>
      <c r="E495" s="3">
        <v>52.35</v>
      </c>
      <c r="F495" s="3">
        <v>1</v>
      </c>
      <c r="G495" s="3">
        <f t="shared" si="14"/>
        <v>52.35</v>
      </c>
      <c r="H495" s="8">
        <v>43508</v>
      </c>
      <c r="I495" s="3">
        <f t="shared" si="15"/>
        <v>2</v>
      </c>
      <c r="J495" s="3" t="s">
        <v>14</v>
      </c>
      <c r="K495" s="3">
        <v>4</v>
      </c>
    </row>
    <row r="496" spans="1:11" x14ac:dyDescent="0.25">
      <c r="A496" s="3">
        <v>139522867</v>
      </c>
      <c r="B496" s="3" t="s">
        <v>12</v>
      </c>
      <c r="C496" s="3" t="s">
        <v>10</v>
      </c>
      <c r="D496" s="3" t="s">
        <v>20</v>
      </c>
      <c r="E496" s="3">
        <v>22.51</v>
      </c>
      <c r="F496" s="3">
        <v>7</v>
      </c>
      <c r="G496" s="3">
        <f t="shared" si="14"/>
        <v>157.57000000000002</v>
      </c>
      <c r="H496" s="8">
        <v>43509</v>
      </c>
      <c r="I496" s="3">
        <f t="shared" si="15"/>
        <v>2</v>
      </c>
      <c r="J496" s="3" t="s">
        <v>17</v>
      </c>
      <c r="K496" s="3">
        <v>4.8</v>
      </c>
    </row>
    <row r="497" spans="1:11" x14ac:dyDescent="0.25">
      <c r="A497" s="3">
        <v>151161484</v>
      </c>
      <c r="B497" s="3" t="s">
        <v>9</v>
      </c>
      <c r="C497" s="3" t="s">
        <v>15</v>
      </c>
      <c r="D497" s="3" t="s">
        <v>13</v>
      </c>
      <c r="E497" s="3">
        <v>32.25</v>
      </c>
      <c r="F497" s="3">
        <v>4</v>
      </c>
      <c r="G497" s="3">
        <f t="shared" si="14"/>
        <v>129</v>
      </c>
      <c r="H497" s="8">
        <v>43509</v>
      </c>
      <c r="I497" s="3">
        <f t="shared" si="15"/>
        <v>2</v>
      </c>
      <c r="J497" s="3" t="s">
        <v>25</v>
      </c>
      <c r="K497" s="3">
        <v>6.5</v>
      </c>
    </row>
    <row r="498" spans="1:11" x14ac:dyDescent="0.25">
      <c r="A498" s="3">
        <v>173501108</v>
      </c>
      <c r="B498" s="3" t="s">
        <v>9</v>
      </c>
      <c r="C498" s="3" t="s">
        <v>10</v>
      </c>
      <c r="D498" s="3" t="s">
        <v>18</v>
      </c>
      <c r="E498" s="3">
        <v>20.18</v>
      </c>
      <c r="F498" s="3">
        <v>4</v>
      </c>
      <c r="G498" s="3">
        <f t="shared" si="14"/>
        <v>80.72</v>
      </c>
      <c r="H498" s="8">
        <v>43509</v>
      </c>
      <c r="I498" s="3">
        <f t="shared" si="15"/>
        <v>2</v>
      </c>
      <c r="J498" s="3" t="s">
        <v>17</v>
      </c>
      <c r="K498" s="3">
        <v>5</v>
      </c>
    </row>
    <row r="499" spans="1:11" x14ac:dyDescent="0.25">
      <c r="A499" s="3">
        <v>339187061</v>
      </c>
      <c r="B499" s="3" t="s">
        <v>9</v>
      </c>
      <c r="C499" s="3" t="s">
        <v>10</v>
      </c>
      <c r="D499" s="3" t="s">
        <v>20</v>
      </c>
      <c r="E499" s="3">
        <v>92.98</v>
      </c>
      <c r="F499" s="3">
        <v>2</v>
      </c>
      <c r="G499" s="3">
        <f t="shared" si="14"/>
        <v>185.96</v>
      </c>
      <c r="H499" s="8">
        <v>43509</v>
      </c>
      <c r="I499" s="3">
        <f t="shared" si="15"/>
        <v>2</v>
      </c>
      <c r="J499" s="3" t="s">
        <v>17</v>
      </c>
      <c r="K499" s="3">
        <v>8</v>
      </c>
    </row>
    <row r="500" spans="1:11" x14ac:dyDescent="0.25">
      <c r="A500" s="3">
        <v>388762555</v>
      </c>
      <c r="B500" s="3" t="s">
        <v>12</v>
      </c>
      <c r="C500" s="3" t="s">
        <v>15</v>
      </c>
      <c r="D500" s="3" t="s">
        <v>18</v>
      </c>
      <c r="E500" s="3">
        <v>13.69</v>
      </c>
      <c r="F500" s="3">
        <v>6</v>
      </c>
      <c r="G500" s="3">
        <f t="shared" si="14"/>
        <v>82.14</v>
      </c>
      <c r="H500" s="8">
        <v>43509</v>
      </c>
      <c r="I500" s="3">
        <f t="shared" si="15"/>
        <v>2</v>
      </c>
      <c r="J500" s="3" t="s">
        <v>14</v>
      </c>
      <c r="K500" s="3">
        <v>6.3</v>
      </c>
    </row>
    <row r="501" spans="1:11" x14ac:dyDescent="0.25">
      <c r="A501" s="3">
        <v>549239016</v>
      </c>
      <c r="B501" s="3" t="s">
        <v>9</v>
      </c>
      <c r="C501" s="3" t="s">
        <v>10</v>
      </c>
      <c r="D501" s="3" t="s">
        <v>19</v>
      </c>
      <c r="E501" s="3">
        <v>14.87</v>
      </c>
      <c r="F501" s="3">
        <v>2</v>
      </c>
      <c r="G501" s="3">
        <f t="shared" si="14"/>
        <v>29.74</v>
      </c>
      <c r="H501" s="8">
        <v>43509</v>
      </c>
      <c r="I501" s="3">
        <f t="shared" si="15"/>
        <v>2</v>
      </c>
      <c r="J501" s="3" t="s">
        <v>17</v>
      </c>
      <c r="K501" s="3">
        <v>8.9</v>
      </c>
    </row>
    <row r="502" spans="1:11" x14ac:dyDescent="0.25">
      <c r="A502" s="3">
        <v>563369814</v>
      </c>
      <c r="B502" s="3" t="s">
        <v>9</v>
      </c>
      <c r="C502" s="3" t="s">
        <v>15</v>
      </c>
      <c r="D502" s="3" t="s">
        <v>13</v>
      </c>
      <c r="E502" s="3">
        <v>76.819999999999993</v>
      </c>
      <c r="F502" s="3">
        <v>1</v>
      </c>
      <c r="G502" s="3">
        <f t="shared" si="14"/>
        <v>76.819999999999993</v>
      </c>
      <c r="H502" s="8">
        <v>43509</v>
      </c>
      <c r="I502" s="3">
        <f t="shared" si="15"/>
        <v>2</v>
      </c>
      <c r="J502" s="3" t="s">
        <v>25</v>
      </c>
      <c r="K502" s="3">
        <v>7.2</v>
      </c>
    </row>
    <row r="503" spans="1:11" x14ac:dyDescent="0.25">
      <c r="A503" s="3">
        <v>767541907</v>
      </c>
      <c r="B503" s="3" t="s">
        <v>9</v>
      </c>
      <c r="C503" s="3" t="s">
        <v>10</v>
      </c>
      <c r="D503" s="3" t="s">
        <v>20</v>
      </c>
      <c r="E503" s="3">
        <v>29.56</v>
      </c>
      <c r="F503" s="3">
        <v>5</v>
      </c>
      <c r="G503" s="3">
        <f t="shared" si="14"/>
        <v>147.79999999999998</v>
      </c>
      <c r="H503" s="8">
        <v>43509</v>
      </c>
      <c r="I503" s="3">
        <f t="shared" si="15"/>
        <v>2</v>
      </c>
      <c r="J503" s="3" t="s">
        <v>14</v>
      </c>
      <c r="K503" s="3">
        <v>6.9</v>
      </c>
    </row>
    <row r="504" spans="1:11" x14ac:dyDescent="0.25">
      <c r="A504" s="3">
        <v>109864363</v>
      </c>
      <c r="B504" s="3" t="s">
        <v>9</v>
      </c>
      <c r="C504" s="3" t="s">
        <v>10</v>
      </c>
      <c r="D504" s="3" t="s">
        <v>18</v>
      </c>
      <c r="E504" s="3">
        <v>60.08</v>
      </c>
      <c r="F504" s="3">
        <v>7</v>
      </c>
      <c r="G504" s="3">
        <f t="shared" si="14"/>
        <v>420.56</v>
      </c>
      <c r="H504" s="8">
        <v>43510</v>
      </c>
      <c r="I504" s="3">
        <f t="shared" si="15"/>
        <v>2</v>
      </c>
      <c r="J504" s="3" t="s">
        <v>17</v>
      </c>
      <c r="K504" s="3">
        <v>4.5</v>
      </c>
    </row>
    <row r="505" spans="1:11" x14ac:dyDescent="0.25">
      <c r="A505" s="3">
        <v>150898043</v>
      </c>
      <c r="B505" s="3" t="s">
        <v>12</v>
      </c>
      <c r="C505" s="3" t="s">
        <v>15</v>
      </c>
      <c r="D505" s="3" t="s">
        <v>18</v>
      </c>
      <c r="E505" s="3">
        <v>44.65</v>
      </c>
      <c r="F505" s="3">
        <v>3</v>
      </c>
      <c r="G505" s="3">
        <f t="shared" si="14"/>
        <v>133.94999999999999</v>
      </c>
      <c r="H505" s="8">
        <v>43510</v>
      </c>
      <c r="I505" s="3">
        <f t="shared" si="15"/>
        <v>2</v>
      </c>
      <c r="J505" s="3" t="s">
        <v>14</v>
      </c>
      <c r="K505" s="3">
        <v>6.2</v>
      </c>
    </row>
    <row r="506" spans="1:11" x14ac:dyDescent="0.25">
      <c r="A506" s="3">
        <v>174363675</v>
      </c>
      <c r="B506" s="3" t="s">
        <v>9</v>
      </c>
      <c r="C506" s="3" t="s">
        <v>15</v>
      </c>
      <c r="D506" s="3" t="s">
        <v>19</v>
      </c>
      <c r="E506" s="3">
        <v>99.37</v>
      </c>
      <c r="F506" s="3">
        <v>2</v>
      </c>
      <c r="G506" s="3">
        <f t="shared" si="14"/>
        <v>198.74</v>
      </c>
      <c r="H506" s="8">
        <v>43510</v>
      </c>
      <c r="I506" s="3">
        <f t="shared" si="15"/>
        <v>2</v>
      </c>
      <c r="J506" s="3" t="s">
        <v>14</v>
      </c>
      <c r="K506" s="3">
        <v>5.2</v>
      </c>
    </row>
    <row r="507" spans="1:11" x14ac:dyDescent="0.25">
      <c r="A507" s="3">
        <v>235468343</v>
      </c>
      <c r="B507" s="3" t="s">
        <v>9</v>
      </c>
      <c r="C507" s="3" t="s">
        <v>15</v>
      </c>
      <c r="D507" s="3" t="s">
        <v>19</v>
      </c>
      <c r="E507" s="3">
        <v>27.66</v>
      </c>
      <c r="F507" s="3">
        <v>10</v>
      </c>
      <c r="G507" s="3">
        <f t="shared" si="14"/>
        <v>276.60000000000002</v>
      </c>
      <c r="H507" s="8">
        <v>43510</v>
      </c>
      <c r="I507" s="3">
        <f t="shared" si="15"/>
        <v>2</v>
      </c>
      <c r="J507" s="3" t="s">
        <v>17</v>
      </c>
      <c r="K507" s="3">
        <v>8.9</v>
      </c>
    </row>
    <row r="508" spans="1:11" x14ac:dyDescent="0.25">
      <c r="A508" s="3">
        <v>528149470</v>
      </c>
      <c r="B508" s="3" t="s">
        <v>9</v>
      </c>
      <c r="C508" s="3" t="s">
        <v>15</v>
      </c>
      <c r="D508" s="3" t="s">
        <v>11</v>
      </c>
      <c r="E508" s="3">
        <v>91.3</v>
      </c>
      <c r="F508" s="3">
        <v>1</v>
      </c>
      <c r="G508" s="3">
        <f t="shared" si="14"/>
        <v>91.3</v>
      </c>
      <c r="H508" s="8">
        <v>43510</v>
      </c>
      <c r="I508" s="3">
        <f t="shared" si="15"/>
        <v>2</v>
      </c>
      <c r="J508" s="3" t="s">
        <v>25</v>
      </c>
      <c r="K508" s="3">
        <v>9.1999999999999993</v>
      </c>
    </row>
    <row r="509" spans="1:11" x14ac:dyDescent="0.25">
      <c r="A509" s="3">
        <v>545078534</v>
      </c>
      <c r="B509" s="3" t="s">
        <v>12</v>
      </c>
      <c r="C509" s="3" t="s">
        <v>10</v>
      </c>
      <c r="D509" s="3" t="s">
        <v>11</v>
      </c>
      <c r="E509" s="3">
        <v>58.32</v>
      </c>
      <c r="F509" s="3">
        <v>2</v>
      </c>
      <c r="G509" s="3">
        <f t="shared" si="14"/>
        <v>116.64</v>
      </c>
      <c r="H509" s="8">
        <v>43510</v>
      </c>
      <c r="I509" s="3">
        <f t="shared" si="15"/>
        <v>2</v>
      </c>
      <c r="J509" s="3" t="s">
        <v>25</v>
      </c>
      <c r="K509" s="3">
        <v>6</v>
      </c>
    </row>
    <row r="510" spans="1:11" x14ac:dyDescent="0.25">
      <c r="A510" s="3">
        <v>638607125</v>
      </c>
      <c r="B510" s="3" t="s">
        <v>12</v>
      </c>
      <c r="C510" s="3" t="s">
        <v>10</v>
      </c>
      <c r="D510" s="3" t="s">
        <v>13</v>
      </c>
      <c r="E510" s="3">
        <v>99.56</v>
      </c>
      <c r="F510" s="3">
        <v>8</v>
      </c>
      <c r="G510" s="3">
        <f t="shared" si="14"/>
        <v>796.48</v>
      </c>
      <c r="H510" s="8">
        <v>43510</v>
      </c>
      <c r="I510" s="3">
        <f t="shared" si="15"/>
        <v>2</v>
      </c>
      <c r="J510" s="3" t="s">
        <v>17</v>
      </c>
      <c r="K510" s="3">
        <v>5.2</v>
      </c>
    </row>
    <row r="511" spans="1:11" x14ac:dyDescent="0.25">
      <c r="A511" s="3">
        <v>853232453</v>
      </c>
      <c r="B511" s="3" t="s">
        <v>9</v>
      </c>
      <c r="C511" s="3" t="s">
        <v>15</v>
      </c>
      <c r="D511" s="3" t="s">
        <v>11</v>
      </c>
      <c r="E511" s="3">
        <v>75.739999999999995</v>
      </c>
      <c r="F511" s="3">
        <v>4</v>
      </c>
      <c r="G511" s="3">
        <f t="shared" si="14"/>
        <v>302.95999999999998</v>
      </c>
      <c r="H511" s="8">
        <v>43510</v>
      </c>
      <c r="I511" s="3">
        <f t="shared" si="15"/>
        <v>2</v>
      </c>
      <c r="J511" s="3" t="s">
        <v>14</v>
      </c>
      <c r="K511" s="3">
        <v>7.6</v>
      </c>
    </row>
    <row r="512" spans="1:11" x14ac:dyDescent="0.25">
      <c r="A512" s="3">
        <v>136086195</v>
      </c>
      <c r="B512" s="3" t="s">
        <v>12</v>
      </c>
      <c r="C512" s="3" t="s">
        <v>10</v>
      </c>
      <c r="D512" s="3" t="s">
        <v>16</v>
      </c>
      <c r="E512" s="3">
        <v>69.959999999999994</v>
      </c>
      <c r="F512" s="3">
        <v>8</v>
      </c>
      <c r="G512" s="3">
        <f t="shared" si="14"/>
        <v>559.67999999999995</v>
      </c>
      <c r="H512" s="8">
        <v>43511</v>
      </c>
      <c r="I512" s="3">
        <f t="shared" si="15"/>
        <v>2</v>
      </c>
      <c r="J512" s="3" t="s">
        <v>17</v>
      </c>
      <c r="K512" s="3">
        <v>6.4</v>
      </c>
    </row>
    <row r="513" spans="1:11" x14ac:dyDescent="0.25">
      <c r="A513" s="3">
        <v>152682907</v>
      </c>
      <c r="B513" s="3" t="s">
        <v>12</v>
      </c>
      <c r="C513" s="3" t="s">
        <v>15</v>
      </c>
      <c r="D513" s="3" t="s">
        <v>19</v>
      </c>
      <c r="E513" s="3">
        <v>52.2</v>
      </c>
      <c r="F513" s="3">
        <v>3</v>
      </c>
      <c r="G513" s="3">
        <f t="shared" si="14"/>
        <v>156.60000000000002</v>
      </c>
      <c r="H513" s="8">
        <v>43511</v>
      </c>
      <c r="I513" s="3">
        <f t="shared" si="15"/>
        <v>2</v>
      </c>
      <c r="J513" s="3" t="s">
        <v>17</v>
      </c>
      <c r="K513" s="3">
        <v>9.5</v>
      </c>
    </row>
    <row r="514" spans="1:11" x14ac:dyDescent="0.25">
      <c r="A514" s="3">
        <v>227781148</v>
      </c>
      <c r="B514" s="3" t="s">
        <v>12</v>
      </c>
      <c r="C514" s="3" t="s">
        <v>10</v>
      </c>
      <c r="D514" s="3" t="s">
        <v>20</v>
      </c>
      <c r="E514" s="3">
        <v>72.84</v>
      </c>
      <c r="F514" s="3">
        <v>7</v>
      </c>
      <c r="G514" s="3">
        <f t="shared" ref="G514:G577" si="16">E514*F514</f>
        <v>509.88</v>
      </c>
      <c r="H514" s="8">
        <v>43511</v>
      </c>
      <c r="I514" s="3">
        <f t="shared" si="15"/>
        <v>2</v>
      </c>
      <c r="J514" s="3" t="s">
        <v>14</v>
      </c>
      <c r="K514" s="3">
        <v>8.4</v>
      </c>
    </row>
    <row r="515" spans="1:11" x14ac:dyDescent="0.25">
      <c r="A515" s="3">
        <v>233340817</v>
      </c>
      <c r="B515" s="3" t="s">
        <v>9</v>
      </c>
      <c r="C515" s="3" t="s">
        <v>10</v>
      </c>
      <c r="D515" s="3" t="s">
        <v>13</v>
      </c>
      <c r="E515" s="3">
        <v>98.84</v>
      </c>
      <c r="F515" s="3">
        <v>1</v>
      </c>
      <c r="G515" s="3">
        <f t="shared" si="16"/>
        <v>98.84</v>
      </c>
      <c r="H515" s="8">
        <v>43511</v>
      </c>
      <c r="I515" s="3">
        <f t="shared" ref="I515:I578" si="17">MONTH(H515)</f>
        <v>2</v>
      </c>
      <c r="J515" s="3" t="s">
        <v>14</v>
      </c>
      <c r="K515" s="3">
        <v>8.4</v>
      </c>
    </row>
    <row r="516" spans="1:11" x14ac:dyDescent="0.25">
      <c r="A516" s="3">
        <v>234362483</v>
      </c>
      <c r="B516" s="3" t="s">
        <v>12</v>
      </c>
      <c r="C516" s="3" t="s">
        <v>15</v>
      </c>
      <c r="D516" s="3" t="s">
        <v>11</v>
      </c>
      <c r="E516" s="3">
        <v>57.59</v>
      </c>
      <c r="F516" s="3">
        <v>6</v>
      </c>
      <c r="G516" s="3">
        <f t="shared" si="16"/>
        <v>345.54</v>
      </c>
      <c r="H516" s="8">
        <v>43511</v>
      </c>
      <c r="I516" s="3">
        <f t="shared" si="17"/>
        <v>2</v>
      </c>
      <c r="J516" s="3" t="s">
        <v>14</v>
      </c>
      <c r="K516" s="3">
        <v>5.0999999999999996</v>
      </c>
    </row>
    <row r="517" spans="1:11" x14ac:dyDescent="0.25">
      <c r="A517" s="3">
        <v>246113901</v>
      </c>
      <c r="B517" s="3" t="s">
        <v>12</v>
      </c>
      <c r="C517" s="3" t="s">
        <v>10</v>
      </c>
      <c r="D517" s="3" t="s">
        <v>13</v>
      </c>
      <c r="E517" s="3">
        <v>32.799999999999997</v>
      </c>
      <c r="F517" s="3">
        <v>10</v>
      </c>
      <c r="G517" s="3">
        <f t="shared" si="16"/>
        <v>328</v>
      </c>
      <c r="H517" s="8">
        <v>43511</v>
      </c>
      <c r="I517" s="3">
        <f t="shared" si="17"/>
        <v>2</v>
      </c>
      <c r="J517" s="3" t="s">
        <v>14</v>
      </c>
      <c r="K517" s="3">
        <v>6.2</v>
      </c>
    </row>
    <row r="518" spans="1:11" x14ac:dyDescent="0.25">
      <c r="A518" s="3">
        <v>285685083</v>
      </c>
      <c r="B518" s="3" t="s">
        <v>9</v>
      </c>
      <c r="C518" s="3" t="s">
        <v>10</v>
      </c>
      <c r="D518" s="3" t="s">
        <v>18</v>
      </c>
      <c r="E518" s="3">
        <v>24.74</v>
      </c>
      <c r="F518" s="3">
        <v>3</v>
      </c>
      <c r="G518" s="3">
        <f t="shared" si="16"/>
        <v>74.22</v>
      </c>
      <c r="H518" s="8">
        <v>43511</v>
      </c>
      <c r="I518" s="3">
        <f t="shared" si="17"/>
        <v>2</v>
      </c>
      <c r="J518" s="3" t="s">
        <v>17</v>
      </c>
      <c r="K518" s="3">
        <v>10</v>
      </c>
    </row>
    <row r="519" spans="1:11" x14ac:dyDescent="0.25">
      <c r="A519" s="3">
        <v>305032383</v>
      </c>
      <c r="B519" s="3" t="s">
        <v>12</v>
      </c>
      <c r="C519" s="3" t="s">
        <v>10</v>
      </c>
      <c r="D519" s="3" t="s">
        <v>19</v>
      </c>
      <c r="E519" s="3">
        <v>67.099999999999994</v>
      </c>
      <c r="F519" s="3">
        <v>3</v>
      </c>
      <c r="G519" s="3">
        <f t="shared" si="16"/>
        <v>201.29999999999998</v>
      </c>
      <c r="H519" s="8">
        <v>43511</v>
      </c>
      <c r="I519" s="3">
        <f t="shared" si="17"/>
        <v>2</v>
      </c>
      <c r="J519" s="3" t="s">
        <v>14</v>
      </c>
      <c r="K519" s="3">
        <v>7.5</v>
      </c>
    </row>
    <row r="520" spans="1:11" x14ac:dyDescent="0.25">
      <c r="A520" s="3">
        <v>321497382</v>
      </c>
      <c r="B520" s="3" t="s">
        <v>9</v>
      </c>
      <c r="C520" s="3" t="s">
        <v>15</v>
      </c>
      <c r="D520" s="3" t="s">
        <v>18</v>
      </c>
      <c r="E520" s="3">
        <v>88.31</v>
      </c>
      <c r="F520" s="3">
        <v>1</v>
      </c>
      <c r="G520" s="3">
        <f t="shared" si="16"/>
        <v>88.31</v>
      </c>
      <c r="H520" s="8">
        <v>43511</v>
      </c>
      <c r="I520" s="3">
        <f t="shared" si="17"/>
        <v>2</v>
      </c>
      <c r="J520" s="3" t="s">
        <v>17</v>
      </c>
      <c r="K520" s="3">
        <v>5.2</v>
      </c>
    </row>
    <row r="521" spans="1:11" x14ac:dyDescent="0.25">
      <c r="A521" s="3">
        <v>372948041</v>
      </c>
      <c r="B521" s="3" t="s">
        <v>12</v>
      </c>
      <c r="C521" s="3" t="s">
        <v>15</v>
      </c>
      <c r="D521" s="3" t="s">
        <v>11</v>
      </c>
      <c r="E521" s="3">
        <v>15.26</v>
      </c>
      <c r="F521" s="3">
        <v>6</v>
      </c>
      <c r="G521" s="3">
        <f t="shared" si="16"/>
        <v>91.56</v>
      </c>
      <c r="H521" s="8">
        <v>43511</v>
      </c>
      <c r="I521" s="3">
        <f t="shared" si="17"/>
        <v>2</v>
      </c>
      <c r="J521" s="3" t="s">
        <v>25</v>
      </c>
      <c r="K521" s="3">
        <v>9.8000000000000007</v>
      </c>
    </row>
    <row r="522" spans="1:11" x14ac:dyDescent="0.25">
      <c r="A522" s="3">
        <v>394434238</v>
      </c>
      <c r="B522" s="3" t="s">
        <v>9</v>
      </c>
      <c r="C522" s="3" t="s">
        <v>15</v>
      </c>
      <c r="D522" s="3" t="s">
        <v>16</v>
      </c>
      <c r="E522" s="3">
        <v>17.77</v>
      </c>
      <c r="F522" s="3">
        <v>5</v>
      </c>
      <c r="G522" s="3">
        <f t="shared" si="16"/>
        <v>88.85</v>
      </c>
      <c r="H522" s="8">
        <v>43511</v>
      </c>
      <c r="I522" s="3">
        <f t="shared" si="17"/>
        <v>2</v>
      </c>
      <c r="J522" s="3" t="s">
        <v>17</v>
      </c>
      <c r="K522" s="3">
        <v>5.4</v>
      </c>
    </row>
    <row r="523" spans="1:11" x14ac:dyDescent="0.25">
      <c r="A523" s="3">
        <v>400804065</v>
      </c>
      <c r="B523" s="3" t="s">
        <v>9</v>
      </c>
      <c r="C523" s="3" t="s">
        <v>15</v>
      </c>
      <c r="D523" s="3" t="s">
        <v>11</v>
      </c>
      <c r="E523" s="3">
        <v>68.55</v>
      </c>
      <c r="F523" s="3">
        <v>4</v>
      </c>
      <c r="G523" s="3">
        <f t="shared" si="16"/>
        <v>274.2</v>
      </c>
      <c r="H523" s="8">
        <v>43511</v>
      </c>
      <c r="I523" s="3">
        <f t="shared" si="17"/>
        <v>2</v>
      </c>
      <c r="J523" s="3" t="s">
        <v>17</v>
      </c>
      <c r="K523" s="3">
        <v>9.1999999999999993</v>
      </c>
    </row>
    <row r="524" spans="1:11" x14ac:dyDescent="0.25">
      <c r="A524" s="3">
        <v>431662305</v>
      </c>
      <c r="B524" s="3" t="s">
        <v>12</v>
      </c>
      <c r="C524" s="3" t="s">
        <v>10</v>
      </c>
      <c r="D524" s="3" t="s">
        <v>13</v>
      </c>
      <c r="E524" s="3">
        <v>88.25</v>
      </c>
      <c r="F524" s="3">
        <v>9</v>
      </c>
      <c r="G524" s="3">
        <f t="shared" si="16"/>
        <v>794.25</v>
      </c>
      <c r="H524" s="8">
        <v>43511</v>
      </c>
      <c r="I524" s="3">
        <f t="shared" si="17"/>
        <v>2</v>
      </c>
      <c r="J524" s="3" t="s">
        <v>17</v>
      </c>
      <c r="K524" s="3">
        <v>7.6</v>
      </c>
    </row>
    <row r="525" spans="1:11" x14ac:dyDescent="0.25">
      <c r="A525" s="3">
        <v>497360989</v>
      </c>
      <c r="B525" s="3" t="s">
        <v>12</v>
      </c>
      <c r="C525" s="3" t="s">
        <v>15</v>
      </c>
      <c r="D525" s="3" t="s">
        <v>20</v>
      </c>
      <c r="E525" s="3">
        <v>51.94</v>
      </c>
      <c r="F525" s="3">
        <v>3</v>
      </c>
      <c r="G525" s="3">
        <f t="shared" si="16"/>
        <v>155.82</v>
      </c>
      <c r="H525" s="8">
        <v>43511</v>
      </c>
      <c r="I525" s="3">
        <f t="shared" si="17"/>
        <v>2</v>
      </c>
      <c r="J525" s="3" t="s">
        <v>14</v>
      </c>
      <c r="K525" s="3">
        <v>7.9</v>
      </c>
    </row>
    <row r="526" spans="1:11" x14ac:dyDescent="0.25">
      <c r="A526" s="3">
        <v>541899860</v>
      </c>
      <c r="B526" s="3" t="s">
        <v>9</v>
      </c>
      <c r="C526" s="3" t="s">
        <v>10</v>
      </c>
      <c r="D526" s="3" t="s">
        <v>20</v>
      </c>
      <c r="E526" s="3">
        <v>80.48</v>
      </c>
      <c r="F526" s="3">
        <v>3</v>
      </c>
      <c r="G526" s="3">
        <f t="shared" si="16"/>
        <v>241.44</v>
      </c>
      <c r="H526" s="8">
        <v>43511</v>
      </c>
      <c r="I526" s="3">
        <f t="shared" si="17"/>
        <v>2</v>
      </c>
      <c r="J526" s="3" t="s">
        <v>14</v>
      </c>
      <c r="K526" s="3">
        <v>8.1</v>
      </c>
    </row>
    <row r="527" spans="1:11" x14ac:dyDescent="0.25">
      <c r="A527" s="3">
        <v>556416224</v>
      </c>
      <c r="B527" s="3" t="s">
        <v>12</v>
      </c>
      <c r="C527" s="3" t="s">
        <v>15</v>
      </c>
      <c r="D527" s="3" t="s">
        <v>11</v>
      </c>
      <c r="E527" s="3">
        <v>33.64</v>
      </c>
      <c r="F527" s="3">
        <v>8</v>
      </c>
      <c r="G527" s="3">
        <f t="shared" si="16"/>
        <v>269.12</v>
      </c>
      <c r="H527" s="8">
        <v>43511</v>
      </c>
      <c r="I527" s="3">
        <f t="shared" si="17"/>
        <v>2</v>
      </c>
      <c r="J527" s="3" t="s">
        <v>17</v>
      </c>
      <c r="K527" s="3">
        <v>9.3000000000000007</v>
      </c>
    </row>
    <row r="528" spans="1:11" x14ac:dyDescent="0.25">
      <c r="A528" s="3">
        <v>710464433</v>
      </c>
      <c r="B528" s="3" t="s">
        <v>9</v>
      </c>
      <c r="C528" s="3" t="s">
        <v>10</v>
      </c>
      <c r="D528" s="3" t="s">
        <v>19</v>
      </c>
      <c r="E528" s="3">
        <v>77.400000000000006</v>
      </c>
      <c r="F528" s="3">
        <v>9</v>
      </c>
      <c r="G528" s="3">
        <f t="shared" si="16"/>
        <v>696.6</v>
      </c>
      <c r="H528" s="8">
        <v>43511</v>
      </c>
      <c r="I528" s="3">
        <f t="shared" si="17"/>
        <v>2</v>
      </c>
      <c r="J528" s="3" t="s">
        <v>17</v>
      </c>
      <c r="K528" s="3">
        <v>4.5</v>
      </c>
    </row>
    <row r="529" spans="1:11" x14ac:dyDescent="0.25">
      <c r="A529" s="3">
        <v>860790874</v>
      </c>
      <c r="B529" s="3" t="s">
        <v>9</v>
      </c>
      <c r="C529" s="3" t="s">
        <v>10</v>
      </c>
      <c r="D529" s="3" t="s">
        <v>20</v>
      </c>
      <c r="E529" s="3">
        <v>99.3</v>
      </c>
      <c r="F529" s="3">
        <v>10</v>
      </c>
      <c r="G529" s="3">
        <f t="shared" si="16"/>
        <v>993</v>
      </c>
      <c r="H529" s="8">
        <v>43511</v>
      </c>
      <c r="I529" s="3">
        <f t="shared" si="17"/>
        <v>2</v>
      </c>
      <c r="J529" s="3" t="s">
        <v>17</v>
      </c>
      <c r="K529" s="3">
        <v>6.6</v>
      </c>
    </row>
    <row r="530" spans="1:11" x14ac:dyDescent="0.25">
      <c r="A530" s="3">
        <v>873954984</v>
      </c>
      <c r="B530" s="3" t="s">
        <v>9</v>
      </c>
      <c r="C530" s="3" t="s">
        <v>10</v>
      </c>
      <c r="D530" s="3" t="s">
        <v>11</v>
      </c>
      <c r="E530" s="3">
        <v>76.900000000000006</v>
      </c>
      <c r="F530" s="3">
        <v>7</v>
      </c>
      <c r="G530" s="3">
        <f t="shared" si="16"/>
        <v>538.30000000000007</v>
      </c>
      <c r="H530" s="8">
        <v>43511</v>
      </c>
      <c r="I530" s="3">
        <f t="shared" si="17"/>
        <v>2</v>
      </c>
      <c r="J530" s="3" t="s">
        <v>14</v>
      </c>
      <c r="K530" s="3">
        <v>7.7</v>
      </c>
    </row>
    <row r="531" spans="1:11" x14ac:dyDescent="0.25">
      <c r="A531" s="3">
        <v>133773154</v>
      </c>
      <c r="B531" s="3" t="s">
        <v>9</v>
      </c>
      <c r="C531" s="3" t="s">
        <v>15</v>
      </c>
      <c r="D531" s="3" t="s">
        <v>20</v>
      </c>
      <c r="E531" s="3">
        <v>60.18</v>
      </c>
      <c r="F531" s="3">
        <v>4</v>
      </c>
      <c r="G531" s="3">
        <f t="shared" si="16"/>
        <v>240.72</v>
      </c>
      <c r="H531" s="8">
        <v>43512</v>
      </c>
      <c r="I531" s="3">
        <f t="shared" si="17"/>
        <v>2</v>
      </c>
      <c r="J531" s="3" t="s">
        <v>17</v>
      </c>
      <c r="K531" s="3">
        <v>9.4</v>
      </c>
    </row>
    <row r="532" spans="1:11" x14ac:dyDescent="0.25">
      <c r="A532" s="3">
        <v>241729525</v>
      </c>
      <c r="B532" s="3" t="s">
        <v>12</v>
      </c>
      <c r="C532" s="3" t="s">
        <v>15</v>
      </c>
      <c r="D532" s="3" t="s">
        <v>18</v>
      </c>
      <c r="E532" s="3">
        <v>51.91</v>
      </c>
      <c r="F532" s="3">
        <v>10</v>
      </c>
      <c r="G532" s="3">
        <f t="shared" si="16"/>
        <v>519.09999999999991</v>
      </c>
      <c r="H532" s="8">
        <v>43512</v>
      </c>
      <c r="I532" s="3">
        <f t="shared" si="17"/>
        <v>2</v>
      </c>
      <c r="J532" s="3" t="s">
        <v>14</v>
      </c>
      <c r="K532" s="3">
        <v>8.1999999999999993</v>
      </c>
    </row>
    <row r="533" spans="1:11" x14ac:dyDescent="0.25">
      <c r="A533" s="3">
        <v>273842164</v>
      </c>
      <c r="B533" s="3" t="s">
        <v>9</v>
      </c>
      <c r="C533" s="3" t="s">
        <v>15</v>
      </c>
      <c r="D533" s="3" t="s">
        <v>13</v>
      </c>
      <c r="E533" s="3">
        <v>12.05</v>
      </c>
      <c r="F533" s="3">
        <v>5</v>
      </c>
      <c r="G533" s="3">
        <f t="shared" si="16"/>
        <v>60.25</v>
      </c>
      <c r="H533" s="8">
        <v>43512</v>
      </c>
      <c r="I533" s="3">
        <f t="shared" si="17"/>
        <v>2</v>
      </c>
      <c r="J533" s="3" t="s">
        <v>25</v>
      </c>
      <c r="K533" s="3">
        <v>5.5</v>
      </c>
    </row>
    <row r="534" spans="1:11" x14ac:dyDescent="0.25">
      <c r="A534" s="3">
        <v>408666712</v>
      </c>
      <c r="B534" s="3" t="s">
        <v>9</v>
      </c>
      <c r="C534" s="3" t="s">
        <v>10</v>
      </c>
      <c r="D534" s="3" t="s">
        <v>11</v>
      </c>
      <c r="E534" s="3">
        <v>47.71</v>
      </c>
      <c r="F534" s="3">
        <v>6</v>
      </c>
      <c r="G534" s="3">
        <f t="shared" si="16"/>
        <v>286.26</v>
      </c>
      <c r="H534" s="8">
        <v>43512</v>
      </c>
      <c r="I534" s="3">
        <f t="shared" si="17"/>
        <v>2</v>
      </c>
      <c r="J534" s="3" t="s">
        <v>25</v>
      </c>
      <c r="K534" s="3">
        <v>4.4000000000000004</v>
      </c>
    </row>
    <row r="535" spans="1:11" x14ac:dyDescent="0.25">
      <c r="A535" s="3">
        <v>587037455</v>
      </c>
      <c r="B535" s="3" t="s">
        <v>9</v>
      </c>
      <c r="C535" s="3" t="s">
        <v>10</v>
      </c>
      <c r="D535" s="3" t="s">
        <v>20</v>
      </c>
      <c r="E535" s="3">
        <v>97.79</v>
      </c>
      <c r="F535" s="3">
        <v>7</v>
      </c>
      <c r="G535" s="3">
        <f t="shared" si="16"/>
        <v>684.53000000000009</v>
      </c>
      <c r="H535" s="8">
        <v>43512</v>
      </c>
      <c r="I535" s="3">
        <f t="shared" si="17"/>
        <v>2</v>
      </c>
      <c r="J535" s="3" t="s">
        <v>25</v>
      </c>
      <c r="K535" s="3">
        <v>4.9000000000000004</v>
      </c>
    </row>
    <row r="536" spans="1:11" x14ac:dyDescent="0.25">
      <c r="A536" s="3">
        <v>598067312</v>
      </c>
      <c r="B536" s="3" t="s">
        <v>9</v>
      </c>
      <c r="C536" s="3" t="s">
        <v>15</v>
      </c>
      <c r="D536" s="3" t="s">
        <v>20</v>
      </c>
      <c r="E536" s="3">
        <v>91.35</v>
      </c>
      <c r="F536" s="3">
        <v>1</v>
      </c>
      <c r="G536" s="3">
        <f t="shared" si="16"/>
        <v>91.35</v>
      </c>
      <c r="H536" s="8">
        <v>43512</v>
      </c>
      <c r="I536" s="3">
        <f t="shared" si="17"/>
        <v>2</v>
      </c>
      <c r="J536" s="3" t="s">
        <v>14</v>
      </c>
      <c r="K536" s="3">
        <v>6.8</v>
      </c>
    </row>
    <row r="537" spans="1:11" x14ac:dyDescent="0.25">
      <c r="A537" s="3">
        <v>873146353</v>
      </c>
      <c r="B537" s="3" t="s">
        <v>9</v>
      </c>
      <c r="C537" s="3" t="s">
        <v>15</v>
      </c>
      <c r="D537" s="3" t="s">
        <v>19</v>
      </c>
      <c r="E537" s="3">
        <v>24.82</v>
      </c>
      <c r="F537" s="3">
        <v>7</v>
      </c>
      <c r="G537" s="3">
        <f t="shared" si="16"/>
        <v>173.74</v>
      </c>
      <c r="H537" s="8">
        <v>43512</v>
      </c>
      <c r="I537" s="3">
        <f t="shared" si="17"/>
        <v>2</v>
      </c>
      <c r="J537" s="3" t="s">
        <v>17</v>
      </c>
      <c r="K537" s="3">
        <v>7.1</v>
      </c>
    </row>
    <row r="538" spans="1:11" x14ac:dyDescent="0.25">
      <c r="A538" s="3">
        <v>895036665</v>
      </c>
      <c r="B538" s="3" t="s">
        <v>12</v>
      </c>
      <c r="C538" s="3" t="s">
        <v>10</v>
      </c>
      <c r="D538" s="3" t="s">
        <v>20</v>
      </c>
      <c r="E538" s="3">
        <v>36.51</v>
      </c>
      <c r="F538" s="3">
        <v>9</v>
      </c>
      <c r="G538" s="3">
        <f t="shared" si="16"/>
        <v>328.59</v>
      </c>
      <c r="H538" s="8">
        <v>43512</v>
      </c>
      <c r="I538" s="3">
        <f t="shared" si="17"/>
        <v>2</v>
      </c>
      <c r="J538" s="3" t="s">
        <v>14</v>
      </c>
      <c r="K538" s="3">
        <v>4.2</v>
      </c>
    </row>
    <row r="539" spans="1:11" x14ac:dyDescent="0.25">
      <c r="A539" s="3">
        <v>123354896</v>
      </c>
      <c r="B539" s="3" t="s">
        <v>12</v>
      </c>
      <c r="C539" s="3" t="s">
        <v>10</v>
      </c>
      <c r="D539" s="3" t="s">
        <v>18</v>
      </c>
      <c r="E539" s="3">
        <v>46.66</v>
      </c>
      <c r="F539" s="3">
        <v>9</v>
      </c>
      <c r="G539" s="3">
        <f t="shared" si="16"/>
        <v>419.93999999999994</v>
      </c>
      <c r="H539" s="8">
        <v>43513</v>
      </c>
      <c r="I539" s="3">
        <f t="shared" si="17"/>
        <v>2</v>
      </c>
      <c r="J539" s="3" t="s">
        <v>25</v>
      </c>
      <c r="K539" s="3">
        <v>5.3</v>
      </c>
    </row>
    <row r="540" spans="1:11" x14ac:dyDescent="0.25">
      <c r="A540" s="3">
        <v>131708179</v>
      </c>
      <c r="B540" s="3" t="s">
        <v>9</v>
      </c>
      <c r="C540" s="3" t="s">
        <v>10</v>
      </c>
      <c r="D540" s="3" t="s">
        <v>11</v>
      </c>
      <c r="E540" s="3">
        <v>92.09</v>
      </c>
      <c r="F540" s="3">
        <v>3</v>
      </c>
      <c r="G540" s="3">
        <f t="shared" si="16"/>
        <v>276.27</v>
      </c>
      <c r="H540" s="8">
        <v>43513</v>
      </c>
      <c r="I540" s="3">
        <f t="shared" si="17"/>
        <v>2</v>
      </c>
      <c r="J540" s="3" t="s">
        <v>14</v>
      </c>
      <c r="K540" s="3">
        <v>4.2</v>
      </c>
    </row>
    <row r="541" spans="1:11" x14ac:dyDescent="0.25">
      <c r="A541" s="3">
        <v>201638275</v>
      </c>
      <c r="B541" s="3" t="s">
        <v>9</v>
      </c>
      <c r="C541" s="3" t="s">
        <v>10</v>
      </c>
      <c r="D541" s="3" t="s">
        <v>18</v>
      </c>
      <c r="E541" s="3">
        <v>67.989999999999995</v>
      </c>
      <c r="F541" s="3">
        <v>7</v>
      </c>
      <c r="G541" s="3">
        <f t="shared" si="16"/>
        <v>475.92999999999995</v>
      </c>
      <c r="H541" s="8">
        <v>43513</v>
      </c>
      <c r="I541" s="3">
        <f t="shared" si="17"/>
        <v>2</v>
      </c>
      <c r="J541" s="3" t="s">
        <v>25</v>
      </c>
      <c r="K541" s="3">
        <v>5.7</v>
      </c>
    </row>
    <row r="542" spans="1:11" x14ac:dyDescent="0.25">
      <c r="A542" s="3">
        <v>389253394</v>
      </c>
      <c r="B542" s="3" t="s">
        <v>12</v>
      </c>
      <c r="C542" s="3" t="s">
        <v>15</v>
      </c>
      <c r="D542" s="3" t="s">
        <v>13</v>
      </c>
      <c r="E542" s="3">
        <v>11.81</v>
      </c>
      <c r="F542" s="3">
        <v>5</v>
      </c>
      <c r="G542" s="3">
        <f t="shared" si="16"/>
        <v>59.050000000000004</v>
      </c>
      <c r="H542" s="8">
        <v>43513</v>
      </c>
      <c r="I542" s="3">
        <f t="shared" si="17"/>
        <v>2</v>
      </c>
      <c r="J542" s="3" t="s">
        <v>14</v>
      </c>
      <c r="K542" s="3">
        <v>9.4</v>
      </c>
    </row>
    <row r="543" spans="1:11" x14ac:dyDescent="0.25">
      <c r="A543" s="3">
        <v>420114919</v>
      </c>
      <c r="B543" s="3" t="s">
        <v>9</v>
      </c>
      <c r="C543" s="3" t="s">
        <v>10</v>
      </c>
      <c r="D543" s="3" t="s">
        <v>19</v>
      </c>
      <c r="E543" s="3">
        <v>71.39</v>
      </c>
      <c r="F543" s="3">
        <v>5</v>
      </c>
      <c r="G543" s="3">
        <f t="shared" si="16"/>
        <v>356.95</v>
      </c>
      <c r="H543" s="8">
        <v>43513</v>
      </c>
      <c r="I543" s="3">
        <f t="shared" si="17"/>
        <v>2</v>
      </c>
      <c r="J543" s="3" t="s">
        <v>17</v>
      </c>
      <c r="K543" s="3">
        <v>5.5</v>
      </c>
    </row>
    <row r="544" spans="1:11" x14ac:dyDescent="0.25">
      <c r="A544" s="3">
        <v>590834591</v>
      </c>
      <c r="B544" s="3" t="s">
        <v>9</v>
      </c>
      <c r="C544" s="3" t="s">
        <v>15</v>
      </c>
      <c r="D544" s="3" t="s">
        <v>13</v>
      </c>
      <c r="E544" s="3">
        <v>87.45</v>
      </c>
      <c r="F544" s="3">
        <v>6</v>
      </c>
      <c r="G544" s="3">
        <f t="shared" si="16"/>
        <v>524.70000000000005</v>
      </c>
      <c r="H544" s="8">
        <v>43513</v>
      </c>
      <c r="I544" s="3">
        <f t="shared" si="17"/>
        <v>2</v>
      </c>
      <c r="J544" s="3" t="s">
        <v>17</v>
      </c>
      <c r="K544" s="3">
        <v>8.8000000000000007</v>
      </c>
    </row>
    <row r="545" spans="1:11" x14ac:dyDescent="0.25">
      <c r="A545" s="3">
        <v>612365536</v>
      </c>
      <c r="B545" s="3" t="s">
        <v>9</v>
      </c>
      <c r="C545" s="3" t="s">
        <v>15</v>
      </c>
      <c r="D545" s="3" t="s">
        <v>19</v>
      </c>
      <c r="E545" s="3">
        <v>80.959999999999994</v>
      </c>
      <c r="F545" s="3">
        <v>8</v>
      </c>
      <c r="G545" s="3">
        <f t="shared" si="16"/>
        <v>647.67999999999995</v>
      </c>
      <c r="H545" s="8">
        <v>43513</v>
      </c>
      <c r="I545" s="3">
        <f t="shared" si="17"/>
        <v>2</v>
      </c>
      <c r="J545" s="3" t="s">
        <v>17</v>
      </c>
      <c r="K545" s="3">
        <v>7.4</v>
      </c>
    </row>
    <row r="546" spans="1:11" x14ac:dyDescent="0.25">
      <c r="A546" s="3">
        <v>634978956</v>
      </c>
      <c r="B546" s="3" t="s">
        <v>12</v>
      </c>
      <c r="C546" s="3" t="s">
        <v>15</v>
      </c>
      <c r="D546" s="3" t="s">
        <v>19</v>
      </c>
      <c r="E546" s="3">
        <v>32.9</v>
      </c>
      <c r="F546" s="3">
        <v>3</v>
      </c>
      <c r="G546" s="3">
        <f t="shared" si="16"/>
        <v>98.699999999999989</v>
      </c>
      <c r="H546" s="8">
        <v>43513</v>
      </c>
      <c r="I546" s="3">
        <f t="shared" si="17"/>
        <v>2</v>
      </c>
      <c r="J546" s="3" t="s">
        <v>17</v>
      </c>
      <c r="K546" s="3">
        <v>9.1</v>
      </c>
    </row>
    <row r="547" spans="1:11" x14ac:dyDescent="0.25">
      <c r="A547" s="3">
        <v>636488204</v>
      </c>
      <c r="B547" s="3" t="s">
        <v>12</v>
      </c>
      <c r="C547" s="3" t="s">
        <v>15</v>
      </c>
      <c r="D547" s="3" t="s">
        <v>13</v>
      </c>
      <c r="E547" s="3">
        <v>34.56</v>
      </c>
      <c r="F547" s="3">
        <v>5</v>
      </c>
      <c r="G547" s="3">
        <f t="shared" si="16"/>
        <v>172.8</v>
      </c>
      <c r="H547" s="8">
        <v>43513</v>
      </c>
      <c r="I547" s="3">
        <f t="shared" si="17"/>
        <v>2</v>
      </c>
      <c r="J547" s="3" t="s">
        <v>25</v>
      </c>
      <c r="K547" s="3">
        <v>9.9</v>
      </c>
    </row>
    <row r="548" spans="1:11" x14ac:dyDescent="0.25">
      <c r="A548" s="3">
        <v>785960615</v>
      </c>
      <c r="B548" s="3" t="s">
        <v>9</v>
      </c>
      <c r="C548" s="3" t="s">
        <v>10</v>
      </c>
      <c r="D548" s="3" t="s">
        <v>13</v>
      </c>
      <c r="E548" s="3">
        <v>35.74</v>
      </c>
      <c r="F548" s="3">
        <v>8</v>
      </c>
      <c r="G548" s="3">
        <f t="shared" si="16"/>
        <v>285.92</v>
      </c>
      <c r="H548" s="8">
        <v>43513</v>
      </c>
      <c r="I548" s="3">
        <f t="shared" si="17"/>
        <v>2</v>
      </c>
      <c r="J548" s="3" t="s">
        <v>25</v>
      </c>
      <c r="K548" s="3">
        <v>4.9000000000000004</v>
      </c>
    </row>
    <row r="549" spans="1:11" x14ac:dyDescent="0.25">
      <c r="A549" s="3">
        <v>788215741</v>
      </c>
      <c r="B549" s="3" t="s">
        <v>12</v>
      </c>
      <c r="C549" s="3" t="s">
        <v>15</v>
      </c>
      <c r="D549" s="3" t="s">
        <v>20</v>
      </c>
      <c r="E549" s="3">
        <v>45.38</v>
      </c>
      <c r="F549" s="3">
        <v>3</v>
      </c>
      <c r="G549" s="3">
        <f t="shared" si="16"/>
        <v>136.14000000000001</v>
      </c>
      <c r="H549" s="8">
        <v>43513</v>
      </c>
      <c r="I549" s="3">
        <f t="shared" si="17"/>
        <v>2</v>
      </c>
      <c r="J549" s="3" t="s">
        <v>17</v>
      </c>
      <c r="K549" s="3">
        <v>7.2</v>
      </c>
    </row>
    <row r="550" spans="1:11" x14ac:dyDescent="0.25">
      <c r="A550" s="3">
        <v>803178013</v>
      </c>
      <c r="B550" s="3" t="s">
        <v>9</v>
      </c>
      <c r="C550" s="3" t="s">
        <v>10</v>
      </c>
      <c r="D550" s="3" t="s">
        <v>16</v>
      </c>
      <c r="E550" s="3">
        <v>88.79</v>
      </c>
      <c r="F550" s="3">
        <v>8</v>
      </c>
      <c r="G550" s="3">
        <f t="shared" si="16"/>
        <v>710.32</v>
      </c>
      <c r="H550" s="8">
        <v>43513</v>
      </c>
      <c r="I550" s="3">
        <f t="shared" si="17"/>
        <v>2</v>
      </c>
      <c r="J550" s="3" t="s">
        <v>14</v>
      </c>
      <c r="K550" s="3">
        <v>4.0999999999999996</v>
      </c>
    </row>
    <row r="551" spans="1:11" x14ac:dyDescent="0.25">
      <c r="A551" s="3">
        <v>827777633</v>
      </c>
      <c r="B551" s="3" t="s">
        <v>12</v>
      </c>
      <c r="C551" s="3" t="s">
        <v>15</v>
      </c>
      <c r="D551" s="3" t="s">
        <v>18</v>
      </c>
      <c r="E551" s="3">
        <v>98.09</v>
      </c>
      <c r="F551" s="3">
        <v>9</v>
      </c>
      <c r="G551" s="3">
        <f t="shared" si="16"/>
        <v>882.81000000000006</v>
      </c>
      <c r="H551" s="8">
        <v>43513</v>
      </c>
      <c r="I551" s="3">
        <f t="shared" si="17"/>
        <v>2</v>
      </c>
      <c r="J551" s="3" t="s">
        <v>14</v>
      </c>
      <c r="K551" s="3">
        <v>9.3000000000000007</v>
      </c>
    </row>
    <row r="552" spans="1:11" x14ac:dyDescent="0.25">
      <c r="A552" s="3">
        <v>278977759</v>
      </c>
      <c r="B552" s="3" t="s">
        <v>9</v>
      </c>
      <c r="C552" s="3" t="s">
        <v>10</v>
      </c>
      <c r="D552" s="3" t="s">
        <v>13</v>
      </c>
      <c r="E552" s="3">
        <v>62.48</v>
      </c>
      <c r="F552" s="3">
        <v>1</v>
      </c>
      <c r="G552" s="3">
        <f t="shared" si="16"/>
        <v>62.48</v>
      </c>
      <c r="H552" s="8">
        <v>43514</v>
      </c>
      <c r="I552" s="3">
        <f t="shared" si="17"/>
        <v>2</v>
      </c>
      <c r="J552" s="3" t="s">
        <v>14</v>
      </c>
      <c r="K552" s="3">
        <v>4.7</v>
      </c>
    </row>
    <row r="553" spans="1:11" x14ac:dyDescent="0.25">
      <c r="A553" s="3">
        <v>354395160</v>
      </c>
      <c r="B553" s="3" t="s">
        <v>9</v>
      </c>
      <c r="C553" s="3" t="s">
        <v>10</v>
      </c>
      <c r="D553" s="3" t="s">
        <v>16</v>
      </c>
      <c r="E553" s="3">
        <v>34.42</v>
      </c>
      <c r="F553" s="3">
        <v>6</v>
      </c>
      <c r="G553" s="3">
        <f t="shared" si="16"/>
        <v>206.52</v>
      </c>
      <c r="H553" s="8">
        <v>43514</v>
      </c>
      <c r="I553" s="3">
        <f t="shared" si="17"/>
        <v>2</v>
      </c>
      <c r="J553" s="3" t="s">
        <v>14</v>
      </c>
      <c r="K553" s="3">
        <v>9.8000000000000007</v>
      </c>
    </row>
    <row r="554" spans="1:11" x14ac:dyDescent="0.25">
      <c r="A554" s="3">
        <v>597787908</v>
      </c>
      <c r="B554" s="3" t="s">
        <v>12</v>
      </c>
      <c r="C554" s="3" t="s">
        <v>15</v>
      </c>
      <c r="D554" s="3" t="s">
        <v>20</v>
      </c>
      <c r="E554" s="3">
        <v>90.22</v>
      </c>
      <c r="F554" s="3">
        <v>3</v>
      </c>
      <c r="G554" s="3">
        <f t="shared" si="16"/>
        <v>270.65999999999997</v>
      </c>
      <c r="H554" s="8">
        <v>43514</v>
      </c>
      <c r="I554" s="3">
        <f t="shared" si="17"/>
        <v>2</v>
      </c>
      <c r="J554" s="3" t="s">
        <v>14</v>
      </c>
      <c r="K554" s="3">
        <v>6.2</v>
      </c>
    </row>
    <row r="555" spans="1:11" x14ac:dyDescent="0.25">
      <c r="A555" s="3">
        <v>652496720</v>
      </c>
      <c r="B555" s="3" t="s">
        <v>9</v>
      </c>
      <c r="C555" s="3" t="s">
        <v>10</v>
      </c>
      <c r="D555" s="3" t="s">
        <v>13</v>
      </c>
      <c r="E555" s="3">
        <v>60.95</v>
      </c>
      <c r="F555" s="3">
        <v>1</v>
      </c>
      <c r="G555" s="3">
        <f t="shared" si="16"/>
        <v>60.95</v>
      </c>
      <c r="H555" s="8">
        <v>43514</v>
      </c>
      <c r="I555" s="3">
        <f t="shared" si="17"/>
        <v>2</v>
      </c>
      <c r="J555" s="3" t="s">
        <v>25</v>
      </c>
      <c r="K555" s="3">
        <v>5.9</v>
      </c>
    </row>
    <row r="556" spans="1:11" x14ac:dyDescent="0.25">
      <c r="A556" s="3">
        <v>764448999</v>
      </c>
      <c r="B556" s="3" t="s">
        <v>12</v>
      </c>
      <c r="C556" s="3" t="s">
        <v>10</v>
      </c>
      <c r="D556" s="3" t="s">
        <v>11</v>
      </c>
      <c r="E556" s="3">
        <v>14.76</v>
      </c>
      <c r="F556" s="3">
        <v>2</v>
      </c>
      <c r="G556" s="3">
        <f t="shared" si="16"/>
        <v>29.52</v>
      </c>
      <c r="H556" s="8">
        <v>43514</v>
      </c>
      <c r="I556" s="3">
        <f t="shared" si="17"/>
        <v>2</v>
      </c>
      <c r="J556" s="3" t="s">
        <v>25</v>
      </c>
      <c r="K556" s="3">
        <v>4.3</v>
      </c>
    </row>
    <row r="557" spans="1:11" x14ac:dyDescent="0.25">
      <c r="A557" s="3">
        <v>787151757</v>
      </c>
      <c r="B557" s="3" t="s">
        <v>9</v>
      </c>
      <c r="C557" s="3" t="s">
        <v>15</v>
      </c>
      <c r="D557" s="3" t="s">
        <v>11</v>
      </c>
      <c r="E557" s="3">
        <v>44.07</v>
      </c>
      <c r="F557" s="3">
        <v>4</v>
      </c>
      <c r="G557" s="3">
        <f t="shared" si="16"/>
        <v>176.28</v>
      </c>
      <c r="H557" s="8">
        <v>43514</v>
      </c>
      <c r="I557" s="3">
        <f t="shared" si="17"/>
        <v>2</v>
      </c>
      <c r="J557" s="3" t="s">
        <v>25</v>
      </c>
      <c r="K557" s="3">
        <v>8.4</v>
      </c>
    </row>
    <row r="558" spans="1:11" x14ac:dyDescent="0.25">
      <c r="A558" s="3">
        <v>849093807</v>
      </c>
      <c r="B558" s="3" t="s">
        <v>9</v>
      </c>
      <c r="C558" s="3" t="s">
        <v>10</v>
      </c>
      <c r="D558" s="3" t="s">
        <v>20</v>
      </c>
      <c r="E558" s="3">
        <v>88.34</v>
      </c>
      <c r="F558" s="3">
        <v>7</v>
      </c>
      <c r="G558" s="3">
        <f t="shared" si="16"/>
        <v>618.38</v>
      </c>
      <c r="H558" s="8">
        <v>43514</v>
      </c>
      <c r="I558" s="3">
        <f t="shared" si="17"/>
        <v>2</v>
      </c>
      <c r="J558" s="3" t="s">
        <v>14</v>
      </c>
      <c r="K558" s="3">
        <v>6.6</v>
      </c>
    </row>
    <row r="559" spans="1:11" x14ac:dyDescent="0.25">
      <c r="A559" s="3">
        <v>183213799</v>
      </c>
      <c r="B559" s="3" t="s">
        <v>12</v>
      </c>
      <c r="C559" s="3" t="s">
        <v>10</v>
      </c>
      <c r="D559" s="3" t="s">
        <v>13</v>
      </c>
      <c r="E559" s="3">
        <v>77.63</v>
      </c>
      <c r="F559" s="3">
        <v>9</v>
      </c>
      <c r="G559" s="3">
        <f t="shared" si="16"/>
        <v>698.67</v>
      </c>
      <c r="H559" s="8">
        <v>43515</v>
      </c>
      <c r="I559" s="3">
        <f t="shared" si="17"/>
        <v>2</v>
      </c>
      <c r="J559" s="3" t="s">
        <v>25</v>
      </c>
      <c r="K559" s="3">
        <v>7.2</v>
      </c>
    </row>
    <row r="560" spans="1:11" x14ac:dyDescent="0.25">
      <c r="A560" s="3">
        <v>272279238</v>
      </c>
      <c r="B560" s="3" t="s">
        <v>12</v>
      </c>
      <c r="C560" s="3" t="s">
        <v>10</v>
      </c>
      <c r="D560" s="3" t="s">
        <v>19</v>
      </c>
      <c r="E560" s="3">
        <v>41.24</v>
      </c>
      <c r="F560" s="3">
        <v>4</v>
      </c>
      <c r="G560" s="3">
        <f t="shared" si="16"/>
        <v>164.96</v>
      </c>
      <c r="H560" s="8">
        <v>43515</v>
      </c>
      <c r="I560" s="3">
        <f t="shared" si="17"/>
        <v>2</v>
      </c>
      <c r="J560" s="3" t="s">
        <v>14</v>
      </c>
      <c r="K560" s="3">
        <v>7.1</v>
      </c>
    </row>
    <row r="561" spans="1:11" x14ac:dyDescent="0.25">
      <c r="A561" s="3">
        <v>384596655</v>
      </c>
      <c r="B561" s="3" t="s">
        <v>9</v>
      </c>
      <c r="C561" s="3" t="s">
        <v>10</v>
      </c>
      <c r="D561" s="3" t="s">
        <v>19</v>
      </c>
      <c r="E561" s="3">
        <v>98.66</v>
      </c>
      <c r="F561" s="3">
        <v>9</v>
      </c>
      <c r="G561" s="3">
        <f t="shared" si="16"/>
        <v>887.93999999999994</v>
      </c>
      <c r="H561" s="8">
        <v>43515</v>
      </c>
      <c r="I561" s="3">
        <f t="shared" si="17"/>
        <v>2</v>
      </c>
      <c r="J561" s="3" t="s">
        <v>14</v>
      </c>
      <c r="K561" s="3">
        <v>8.4</v>
      </c>
    </row>
    <row r="562" spans="1:11" x14ac:dyDescent="0.25">
      <c r="A562" s="3">
        <v>409339708</v>
      </c>
      <c r="B562" s="3" t="s">
        <v>12</v>
      </c>
      <c r="C562" s="3" t="s">
        <v>10</v>
      </c>
      <c r="D562" s="3" t="s">
        <v>20</v>
      </c>
      <c r="E562" s="3">
        <v>98.48</v>
      </c>
      <c r="F562" s="3">
        <v>2</v>
      </c>
      <c r="G562" s="3">
        <f t="shared" si="16"/>
        <v>196.96</v>
      </c>
      <c r="H562" s="8">
        <v>43515</v>
      </c>
      <c r="I562" s="3">
        <f t="shared" si="17"/>
        <v>2</v>
      </c>
      <c r="J562" s="3" t="s">
        <v>25</v>
      </c>
      <c r="K562" s="3">
        <v>9.1999999999999993</v>
      </c>
    </row>
    <row r="563" spans="1:11" x14ac:dyDescent="0.25">
      <c r="A563" s="3">
        <v>449166770</v>
      </c>
      <c r="B563" s="3" t="s">
        <v>12</v>
      </c>
      <c r="C563" s="3" t="s">
        <v>15</v>
      </c>
      <c r="D563" s="3" t="s">
        <v>11</v>
      </c>
      <c r="E563" s="3">
        <v>50.79</v>
      </c>
      <c r="F563" s="3">
        <v>5</v>
      </c>
      <c r="G563" s="3">
        <f t="shared" si="16"/>
        <v>253.95</v>
      </c>
      <c r="H563" s="8">
        <v>43515</v>
      </c>
      <c r="I563" s="3">
        <f t="shared" si="17"/>
        <v>2</v>
      </c>
      <c r="J563" s="3" t="s">
        <v>17</v>
      </c>
      <c r="K563" s="3">
        <v>5.3</v>
      </c>
    </row>
    <row r="564" spans="1:11" x14ac:dyDescent="0.25">
      <c r="A564" s="3">
        <v>629424133</v>
      </c>
      <c r="B564" s="3" t="s">
        <v>12</v>
      </c>
      <c r="C564" s="3" t="s">
        <v>15</v>
      </c>
      <c r="D564" s="3" t="s">
        <v>11</v>
      </c>
      <c r="E564" s="3">
        <v>21.8</v>
      </c>
      <c r="F564" s="3">
        <v>8</v>
      </c>
      <c r="G564" s="3">
        <f t="shared" si="16"/>
        <v>174.4</v>
      </c>
      <c r="H564" s="8">
        <v>43515</v>
      </c>
      <c r="I564" s="3">
        <f t="shared" si="17"/>
        <v>2</v>
      </c>
      <c r="J564" s="3" t="s">
        <v>14</v>
      </c>
      <c r="K564" s="3">
        <v>8.3000000000000007</v>
      </c>
    </row>
    <row r="565" spans="1:11" x14ac:dyDescent="0.25">
      <c r="A565" s="3">
        <v>752233760</v>
      </c>
      <c r="B565" s="3" t="s">
        <v>9</v>
      </c>
      <c r="C565" s="3" t="s">
        <v>10</v>
      </c>
      <c r="D565" s="3" t="s">
        <v>18</v>
      </c>
      <c r="E565" s="3">
        <v>64.08</v>
      </c>
      <c r="F565" s="3">
        <v>7</v>
      </c>
      <c r="G565" s="3">
        <f t="shared" si="16"/>
        <v>448.56</v>
      </c>
      <c r="H565" s="8">
        <v>43515</v>
      </c>
      <c r="I565" s="3">
        <f t="shared" si="17"/>
        <v>2</v>
      </c>
      <c r="J565" s="3" t="s">
        <v>17</v>
      </c>
      <c r="K565" s="3">
        <v>7.3</v>
      </c>
    </row>
    <row r="566" spans="1:11" x14ac:dyDescent="0.25">
      <c r="A566" s="3">
        <v>868060466</v>
      </c>
      <c r="B566" s="3" t="s">
        <v>9</v>
      </c>
      <c r="C566" s="3" t="s">
        <v>15</v>
      </c>
      <c r="D566" s="3" t="s">
        <v>13</v>
      </c>
      <c r="E566" s="3">
        <v>69.58</v>
      </c>
      <c r="F566" s="3">
        <v>9</v>
      </c>
      <c r="G566" s="3">
        <f t="shared" si="16"/>
        <v>626.22</v>
      </c>
      <c r="H566" s="8">
        <v>43515</v>
      </c>
      <c r="I566" s="3">
        <f t="shared" si="17"/>
        <v>2</v>
      </c>
      <c r="J566" s="3" t="s">
        <v>17</v>
      </c>
      <c r="K566" s="3">
        <v>7.8</v>
      </c>
    </row>
    <row r="567" spans="1:11" x14ac:dyDescent="0.25">
      <c r="A567" s="3">
        <v>886779084</v>
      </c>
      <c r="B567" s="3" t="s">
        <v>12</v>
      </c>
      <c r="C567" s="3" t="s">
        <v>15</v>
      </c>
      <c r="D567" s="3" t="s">
        <v>13</v>
      </c>
      <c r="E567" s="3">
        <v>71.89</v>
      </c>
      <c r="F567" s="3">
        <v>8</v>
      </c>
      <c r="G567" s="3">
        <f t="shared" si="16"/>
        <v>575.12</v>
      </c>
      <c r="H567" s="8">
        <v>43515</v>
      </c>
      <c r="I567" s="3">
        <f t="shared" si="17"/>
        <v>2</v>
      </c>
      <c r="J567" s="3" t="s">
        <v>25</v>
      </c>
      <c r="K567" s="3">
        <v>5.5</v>
      </c>
    </row>
    <row r="568" spans="1:11" x14ac:dyDescent="0.25">
      <c r="A568" s="3">
        <v>311136971</v>
      </c>
      <c r="B568" s="3" t="s">
        <v>9</v>
      </c>
      <c r="C568" s="3" t="s">
        <v>15</v>
      </c>
      <c r="D568" s="3" t="s">
        <v>18</v>
      </c>
      <c r="E568" s="3">
        <v>31.99</v>
      </c>
      <c r="F568" s="3">
        <v>10</v>
      </c>
      <c r="G568" s="3">
        <f t="shared" si="16"/>
        <v>319.89999999999998</v>
      </c>
      <c r="H568" s="8">
        <v>43516</v>
      </c>
      <c r="I568" s="3">
        <f t="shared" si="17"/>
        <v>2</v>
      </c>
      <c r="J568" s="3" t="s">
        <v>17</v>
      </c>
      <c r="K568" s="3">
        <v>9.9</v>
      </c>
    </row>
    <row r="569" spans="1:11" x14ac:dyDescent="0.25">
      <c r="A569" s="3">
        <v>458610011</v>
      </c>
      <c r="B569" s="3" t="s">
        <v>12</v>
      </c>
      <c r="C569" s="3" t="s">
        <v>15</v>
      </c>
      <c r="D569" s="3" t="s">
        <v>19</v>
      </c>
      <c r="E569" s="3">
        <v>60.3</v>
      </c>
      <c r="F569" s="3">
        <v>4</v>
      </c>
      <c r="G569" s="3">
        <f t="shared" si="16"/>
        <v>241.2</v>
      </c>
      <c r="H569" s="8">
        <v>43516</v>
      </c>
      <c r="I569" s="3">
        <f t="shared" si="17"/>
        <v>2</v>
      </c>
      <c r="J569" s="3" t="s">
        <v>14</v>
      </c>
      <c r="K569" s="3">
        <v>5.8</v>
      </c>
    </row>
    <row r="570" spans="1:11" x14ac:dyDescent="0.25">
      <c r="A570" s="3">
        <v>498411961</v>
      </c>
      <c r="B570" s="3" t="s">
        <v>12</v>
      </c>
      <c r="C570" s="3" t="s">
        <v>15</v>
      </c>
      <c r="D570" s="3" t="s">
        <v>11</v>
      </c>
      <c r="E570" s="3">
        <v>66.680000000000007</v>
      </c>
      <c r="F570" s="3">
        <v>5</v>
      </c>
      <c r="G570" s="3">
        <f t="shared" si="16"/>
        <v>333.40000000000003</v>
      </c>
      <c r="H570" s="8">
        <v>43516</v>
      </c>
      <c r="I570" s="3">
        <f t="shared" si="17"/>
        <v>2</v>
      </c>
      <c r="J570" s="3" t="s">
        <v>14</v>
      </c>
      <c r="K570" s="3">
        <v>7.6</v>
      </c>
    </row>
    <row r="571" spans="1:11" x14ac:dyDescent="0.25">
      <c r="A571" s="3">
        <v>546802899</v>
      </c>
      <c r="B571" s="3" t="s">
        <v>9</v>
      </c>
      <c r="C571" s="3" t="s">
        <v>15</v>
      </c>
      <c r="D571" s="3" t="s">
        <v>16</v>
      </c>
      <c r="E571" s="3">
        <v>37.69</v>
      </c>
      <c r="F571" s="3">
        <v>2</v>
      </c>
      <c r="G571" s="3">
        <f t="shared" si="16"/>
        <v>75.38</v>
      </c>
      <c r="H571" s="8">
        <v>43516</v>
      </c>
      <c r="I571" s="3">
        <f t="shared" si="17"/>
        <v>2</v>
      </c>
      <c r="J571" s="3" t="s">
        <v>25</v>
      </c>
      <c r="K571" s="3">
        <v>9.5</v>
      </c>
    </row>
    <row r="572" spans="1:11" x14ac:dyDescent="0.25">
      <c r="A572" s="3">
        <v>548469322</v>
      </c>
      <c r="B572" s="3" t="s">
        <v>12</v>
      </c>
      <c r="C572" s="3" t="s">
        <v>15</v>
      </c>
      <c r="D572" s="3" t="s">
        <v>19</v>
      </c>
      <c r="E572" s="3">
        <v>39.9</v>
      </c>
      <c r="F572" s="3">
        <v>10</v>
      </c>
      <c r="G572" s="3">
        <f t="shared" si="16"/>
        <v>399</v>
      </c>
      <c r="H572" s="8">
        <v>43516</v>
      </c>
      <c r="I572" s="3">
        <f t="shared" si="17"/>
        <v>2</v>
      </c>
      <c r="J572" s="3" t="s">
        <v>17</v>
      </c>
      <c r="K572" s="3">
        <v>5.9</v>
      </c>
    </row>
    <row r="573" spans="1:11" x14ac:dyDescent="0.25">
      <c r="A573" s="3">
        <v>692925582</v>
      </c>
      <c r="B573" s="3" t="s">
        <v>9</v>
      </c>
      <c r="C573" s="3" t="s">
        <v>10</v>
      </c>
      <c r="D573" s="3" t="s">
        <v>19</v>
      </c>
      <c r="E573" s="3">
        <v>54.84</v>
      </c>
      <c r="F573" s="3">
        <v>3</v>
      </c>
      <c r="G573" s="3">
        <f t="shared" si="16"/>
        <v>164.52</v>
      </c>
      <c r="H573" s="8">
        <v>43516</v>
      </c>
      <c r="I573" s="3">
        <f t="shared" si="17"/>
        <v>2</v>
      </c>
      <c r="J573" s="3" t="s">
        <v>17</v>
      </c>
      <c r="K573" s="3">
        <v>5.9</v>
      </c>
    </row>
    <row r="574" spans="1:11" x14ac:dyDescent="0.25">
      <c r="A574" s="3">
        <v>725560833</v>
      </c>
      <c r="B574" s="3" t="s">
        <v>12</v>
      </c>
      <c r="C574" s="3" t="s">
        <v>10</v>
      </c>
      <c r="D574" s="3" t="s">
        <v>11</v>
      </c>
      <c r="E574" s="3">
        <v>32.32</v>
      </c>
      <c r="F574" s="3">
        <v>10</v>
      </c>
      <c r="G574" s="3">
        <f t="shared" si="16"/>
        <v>323.2</v>
      </c>
      <c r="H574" s="8">
        <v>43516</v>
      </c>
      <c r="I574" s="3">
        <f t="shared" si="17"/>
        <v>2</v>
      </c>
      <c r="J574" s="3" t="s">
        <v>17</v>
      </c>
      <c r="K574" s="3">
        <v>10</v>
      </c>
    </row>
    <row r="575" spans="1:11" x14ac:dyDescent="0.25">
      <c r="A575" s="3">
        <v>779422410</v>
      </c>
      <c r="B575" s="3" t="s">
        <v>9</v>
      </c>
      <c r="C575" s="3" t="s">
        <v>15</v>
      </c>
      <c r="D575" s="3" t="s">
        <v>19</v>
      </c>
      <c r="E575" s="3">
        <v>57.74</v>
      </c>
      <c r="F575" s="3">
        <v>3</v>
      </c>
      <c r="G575" s="3">
        <f t="shared" si="16"/>
        <v>173.22</v>
      </c>
      <c r="H575" s="8">
        <v>43516</v>
      </c>
      <c r="I575" s="3">
        <f t="shared" si="17"/>
        <v>2</v>
      </c>
      <c r="J575" s="3" t="s">
        <v>25</v>
      </c>
      <c r="K575" s="3">
        <v>7.7</v>
      </c>
    </row>
    <row r="576" spans="1:11" x14ac:dyDescent="0.25">
      <c r="A576" s="3">
        <v>782959291</v>
      </c>
      <c r="B576" s="3" t="s">
        <v>9</v>
      </c>
      <c r="C576" s="3" t="s">
        <v>15</v>
      </c>
      <c r="D576" s="3" t="s">
        <v>19</v>
      </c>
      <c r="E576" s="3">
        <v>92.29</v>
      </c>
      <c r="F576" s="3">
        <v>5</v>
      </c>
      <c r="G576" s="3">
        <f t="shared" si="16"/>
        <v>461.45000000000005</v>
      </c>
      <c r="H576" s="8">
        <v>43516</v>
      </c>
      <c r="I576" s="3">
        <f t="shared" si="17"/>
        <v>2</v>
      </c>
      <c r="J576" s="3" t="s">
        <v>17</v>
      </c>
      <c r="K576" s="3">
        <v>9</v>
      </c>
    </row>
    <row r="577" spans="1:11" x14ac:dyDescent="0.25">
      <c r="A577" s="3">
        <v>848956252</v>
      </c>
      <c r="B577" s="3" t="s">
        <v>9</v>
      </c>
      <c r="C577" s="3" t="s">
        <v>10</v>
      </c>
      <c r="D577" s="3" t="s">
        <v>16</v>
      </c>
      <c r="E577" s="3">
        <v>86.27</v>
      </c>
      <c r="F577" s="3">
        <v>1</v>
      </c>
      <c r="G577" s="3">
        <f t="shared" si="16"/>
        <v>86.27</v>
      </c>
      <c r="H577" s="8">
        <v>43516</v>
      </c>
      <c r="I577" s="3">
        <f t="shared" si="17"/>
        <v>2</v>
      </c>
      <c r="J577" s="3" t="s">
        <v>25</v>
      </c>
      <c r="K577" s="3">
        <v>7</v>
      </c>
    </row>
    <row r="578" spans="1:11" x14ac:dyDescent="0.25">
      <c r="A578" s="3">
        <v>269045750</v>
      </c>
      <c r="B578" s="3" t="s">
        <v>9</v>
      </c>
      <c r="C578" s="3" t="s">
        <v>15</v>
      </c>
      <c r="D578" s="3" t="s">
        <v>20</v>
      </c>
      <c r="E578" s="3">
        <v>73.819999999999993</v>
      </c>
      <c r="F578" s="3">
        <v>4</v>
      </c>
      <c r="G578" s="3">
        <f t="shared" ref="G578:G641" si="18">E578*F578</f>
        <v>295.27999999999997</v>
      </c>
      <c r="H578" s="8">
        <v>43517</v>
      </c>
      <c r="I578" s="3">
        <f t="shared" si="17"/>
        <v>2</v>
      </c>
      <c r="J578" s="3" t="s">
        <v>14</v>
      </c>
      <c r="K578" s="3">
        <v>6.7</v>
      </c>
    </row>
    <row r="579" spans="1:11" x14ac:dyDescent="0.25">
      <c r="A579" s="3">
        <v>279621445</v>
      </c>
      <c r="B579" s="3" t="s">
        <v>9</v>
      </c>
      <c r="C579" s="3" t="s">
        <v>10</v>
      </c>
      <c r="D579" s="3" t="s">
        <v>20</v>
      </c>
      <c r="E579" s="3">
        <v>12.54</v>
      </c>
      <c r="F579" s="3">
        <v>1</v>
      </c>
      <c r="G579" s="3">
        <f t="shared" si="18"/>
        <v>12.54</v>
      </c>
      <c r="H579" s="8">
        <v>43517</v>
      </c>
      <c r="I579" s="3">
        <f t="shared" ref="I579:I642" si="19">MONTH(H579)</f>
        <v>2</v>
      </c>
      <c r="J579" s="3" t="s">
        <v>14</v>
      </c>
      <c r="K579" s="3">
        <v>8.1999999999999993</v>
      </c>
    </row>
    <row r="580" spans="1:11" x14ac:dyDescent="0.25">
      <c r="A580" s="3">
        <v>319742561</v>
      </c>
      <c r="B580" s="3" t="s">
        <v>9</v>
      </c>
      <c r="C580" s="3" t="s">
        <v>10</v>
      </c>
      <c r="D580" s="3" t="s">
        <v>13</v>
      </c>
      <c r="E580" s="3">
        <v>94.64</v>
      </c>
      <c r="F580" s="3">
        <v>3</v>
      </c>
      <c r="G580" s="3">
        <f t="shared" si="18"/>
        <v>283.92</v>
      </c>
      <c r="H580" s="8">
        <v>43517</v>
      </c>
      <c r="I580" s="3">
        <f t="shared" si="19"/>
        <v>2</v>
      </c>
      <c r="J580" s="3" t="s">
        <v>14</v>
      </c>
      <c r="K580" s="3">
        <v>5.5</v>
      </c>
    </row>
    <row r="581" spans="1:11" x14ac:dyDescent="0.25">
      <c r="A581" s="3">
        <v>389702397</v>
      </c>
      <c r="B581" s="3" t="s">
        <v>12</v>
      </c>
      <c r="C581" s="3" t="s">
        <v>10</v>
      </c>
      <c r="D581" s="3" t="s">
        <v>11</v>
      </c>
      <c r="E581" s="3">
        <v>83.66</v>
      </c>
      <c r="F581" s="3">
        <v>5</v>
      </c>
      <c r="G581" s="3">
        <f t="shared" si="18"/>
        <v>418.29999999999995</v>
      </c>
      <c r="H581" s="8">
        <v>43517</v>
      </c>
      <c r="I581" s="3">
        <f t="shared" si="19"/>
        <v>2</v>
      </c>
      <c r="J581" s="3" t="s">
        <v>14</v>
      </c>
      <c r="K581" s="3">
        <v>7.2</v>
      </c>
    </row>
    <row r="582" spans="1:11" x14ac:dyDescent="0.25">
      <c r="A582" s="3">
        <v>503214385</v>
      </c>
      <c r="B582" s="3" t="s">
        <v>9</v>
      </c>
      <c r="C582" s="3" t="s">
        <v>15</v>
      </c>
      <c r="D582" s="3" t="s">
        <v>11</v>
      </c>
      <c r="E582" s="3">
        <v>39.909999999999997</v>
      </c>
      <c r="F582" s="3">
        <v>3</v>
      </c>
      <c r="G582" s="3">
        <f t="shared" si="18"/>
        <v>119.72999999999999</v>
      </c>
      <c r="H582" s="8">
        <v>43517</v>
      </c>
      <c r="I582" s="3">
        <f t="shared" si="19"/>
        <v>2</v>
      </c>
      <c r="J582" s="3" t="s">
        <v>25</v>
      </c>
      <c r="K582" s="3">
        <v>9.3000000000000007</v>
      </c>
    </row>
    <row r="583" spans="1:11" x14ac:dyDescent="0.25">
      <c r="A583" s="3">
        <v>714023114</v>
      </c>
      <c r="B583" s="3" t="s">
        <v>12</v>
      </c>
      <c r="C583" s="3" t="s">
        <v>10</v>
      </c>
      <c r="D583" s="3" t="s">
        <v>18</v>
      </c>
      <c r="E583" s="3">
        <v>98.8</v>
      </c>
      <c r="F583" s="3">
        <v>2</v>
      </c>
      <c r="G583" s="3">
        <f t="shared" si="18"/>
        <v>197.6</v>
      </c>
      <c r="H583" s="8">
        <v>43517</v>
      </c>
      <c r="I583" s="3">
        <f t="shared" si="19"/>
        <v>2</v>
      </c>
      <c r="J583" s="3" t="s">
        <v>14</v>
      </c>
      <c r="K583" s="3">
        <v>7.7</v>
      </c>
    </row>
    <row r="584" spans="1:11" x14ac:dyDescent="0.25">
      <c r="A584" s="3">
        <v>347562442</v>
      </c>
      <c r="B584" s="3" t="s">
        <v>12</v>
      </c>
      <c r="C584" s="3" t="s">
        <v>15</v>
      </c>
      <c r="D584" s="3" t="s">
        <v>16</v>
      </c>
      <c r="E584" s="3">
        <v>65.819999999999993</v>
      </c>
      <c r="F584" s="3">
        <v>1</v>
      </c>
      <c r="G584" s="3">
        <f t="shared" si="18"/>
        <v>65.819999999999993</v>
      </c>
      <c r="H584" s="8">
        <v>43518</v>
      </c>
      <c r="I584" s="3">
        <f t="shared" si="19"/>
        <v>2</v>
      </c>
      <c r="J584" s="3" t="s">
        <v>14</v>
      </c>
      <c r="K584" s="3">
        <v>4.0999999999999996</v>
      </c>
    </row>
    <row r="585" spans="1:11" x14ac:dyDescent="0.25">
      <c r="A585" s="3">
        <v>488254221</v>
      </c>
      <c r="B585" s="3" t="s">
        <v>9</v>
      </c>
      <c r="C585" s="3" t="s">
        <v>10</v>
      </c>
      <c r="D585" s="3" t="s">
        <v>19</v>
      </c>
      <c r="E585" s="3">
        <v>30.41</v>
      </c>
      <c r="F585" s="3">
        <v>1</v>
      </c>
      <c r="G585" s="3">
        <f t="shared" si="18"/>
        <v>30.41</v>
      </c>
      <c r="H585" s="8">
        <v>43518</v>
      </c>
      <c r="I585" s="3">
        <f t="shared" si="19"/>
        <v>2</v>
      </c>
      <c r="J585" s="3" t="s">
        <v>17</v>
      </c>
      <c r="K585" s="3">
        <v>8.4</v>
      </c>
    </row>
    <row r="586" spans="1:11" x14ac:dyDescent="0.25">
      <c r="A586" s="3">
        <v>582528065</v>
      </c>
      <c r="B586" s="3" t="s">
        <v>12</v>
      </c>
      <c r="C586" s="3" t="s">
        <v>10</v>
      </c>
      <c r="D586" s="3" t="s">
        <v>20</v>
      </c>
      <c r="E586" s="3">
        <v>54.31</v>
      </c>
      <c r="F586" s="3">
        <v>9</v>
      </c>
      <c r="G586" s="3">
        <f t="shared" si="18"/>
        <v>488.79</v>
      </c>
      <c r="H586" s="8">
        <v>43518</v>
      </c>
      <c r="I586" s="3">
        <f t="shared" si="19"/>
        <v>2</v>
      </c>
      <c r="J586" s="3" t="s">
        <v>14</v>
      </c>
      <c r="K586" s="3">
        <v>8.9</v>
      </c>
    </row>
    <row r="587" spans="1:11" x14ac:dyDescent="0.25">
      <c r="A587" s="3">
        <v>690016631</v>
      </c>
      <c r="B587" s="3" t="s">
        <v>12</v>
      </c>
      <c r="C587" s="3" t="s">
        <v>15</v>
      </c>
      <c r="D587" s="3" t="s">
        <v>20</v>
      </c>
      <c r="E587" s="3">
        <v>17.489999999999998</v>
      </c>
      <c r="F587" s="3">
        <v>10</v>
      </c>
      <c r="G587" s="3">
        <f t="shared" si="18"/>
        <v>174.89999999999998</v>
      </c>
      <c r="H587" s="8">
        <v>43518</v>
      </c>
      <c r="I587" s="3">
        <f t="shared" si="19"/>
        <v>2</v>
      </c>
      <c r="J587" s="3" t="s">
        <v>25</v>
      </c>
      <c r="K587" s="3">
        <v>6.6</v>
      </c>
    </row>
    <row r="588" spans="1:11" x14ac:dyDescent="0.25">
      <c r="A588" s="3">
        <v>743881662</v>
      </c>
      <c r="B588" s="3" t="s">
        <v>12</v>
      </c>
      <c r="C588" s="3" t="s">
        <v>15</v>
      </c>
      <c r="D588" s="3" t="s">
        <v>18</v>
      </c>
      <c r="E588" s="3">
        <v>95.49</v>
      </c>
      <c r="F588" s="3">
        <v>7</v>
      </c>
      <c r="G588" s="3">
        <f t="shared" si="18"/>
        <v>668.43</v>
      </c>
      <c r="H588" s="8">
        <v>43518</v>
      </c>
      <c r="I588" s="3">
        <f t="shared" si="19"/>
        <v>2</v>
      </c>
      <c r="J588" s="3" t="s">
        <v>25</v>
      </c>
      <c r="K588" s="3">
        <v>8.6999999999999993</v>
      </c>
    </row>
    <row r="589" spans="1:11" x14ac:dyDescent="0.25">
      <c r="A589" s="3">
        <v>777672495</v>
      </c>
      <c r="B589" s="3" t="s">
        <v>12</v>
      </c>
      <c r="C589" s="3" t="s">
        <v>15</v>
      </c>
      <c r="D589" s="3" t="s">
        <v>16</v>
      </c>
      <c r="E589" s="3">
        <v>68.97</v>
      </c>
      <c r="F589" s="3">
        <v>3</v>
      </c>
      <c r="G589" s="3">
        <f t="shared" si="18"/>
        <v>206.91</v>
      </c>
      <c r="H589" s="8">
        <v>43518</v>
      </c>
      <c r="I589" s="3">
        <f t="shared" si="19"/>
        <v>2</v>
      </c>
      <c r="J589" s="3" t="s">
        <v>25</v>
      </c>
      <c r="K589" s="3">
        <v>8.6999999999999993</v>
      </c>
    </row>
    <row r="590" spans="1:11" x14ac:dyDescent="0.25">
      <c r="A590" s="3">
        <v>807147833</v>
      </c>
      <c r="B590" s="3" t="s">
        <v>9</v>
      </c>
      <c r="C590" s="3" t="s">
        <v>10</v>
      </c>
      <c r="D590" s="3" t="s">
        <v>13</v>
      </c>
      <c r="E590" s="3">
        <v>17.420000000000002</v>
      </c>
      <c r="F590" s="3">
        <v>10</v>
      </c>
      <c r="G590" s="3">
        <f t="shared" si="18"/>
        <v>174.20000000000002</v>
      </c>
      <c r="H590" s="8">
        <v>43518</v>
      </c>
      <c r="I590" s="3">
        <f t="shared" si="19"/>
        <v>2</v>
      </c>
      <c r="J590" s="3" t="s">
        <v>25</v>
      </c>
      <c r="K590" s="3">
        <v>7</v>
      </c>
    </row>
    <row r="591" spans="1:11" x14ac:dyDescent="0.25">
      <c r="A591" s="3">
        <v>831640259</v>
      </c>
      <c r="B591" s="3" t="s">
        <v>12</v>
      </c>
      <c r="C591" s="3" t="s">
        <v>10</v>
      </c>
      <c r="D591" s="3" t="s">
        <v>20</v>
      </c>
      <c r="E591" s="3">
        <v>39.75</v>
      </c>
      <c r="F591" s="3">
        <v>5</v>
      </c>
      <c r="G591" s="3">
        <f t="shared" si="18"/>
        <v>198.75</v>
      </c>
      <c r="H591" s="8">
        <v>43518</v>
      </c>
      <c r="I591" s="3">
        <f t="shared" si="19"/>
        <v>2</v>
      </c>
      <c r="J591" s="3" t="s">
        <v>25</v>
      </c>
      <c r="K591" s="3">
        <v>9.6</v>
      </c>
    </row>
    <row r="592" spans="1:11" x14ac:dyDescent="0.25">
      <c r="A592" s="3">
        <v>837557229</v>
      </c>
      <c r="B592" s="3" t="s">
        <v>12</v>
      </c>
      <c r="C592" s="3" t="s">
        <v>10</v>
      </c>
      <c r="D592" s="3" t="s">
        <v>20</v>
      </c>
      <c r="E592" s="3">
        <v>47.44</v>
      </c>
      <c r="F592" s="3">
        <v>1</v>
      </c>
      <c r="G592" s="3">
        <f t="shared" si="18"/>
        <v>47.44</v>
      </c>
      <c r="H592" s="8">
        <v>43518</v>
      </c>
      <c r="I592" s="3">
        <f t="shared" si="19"/>
        <v>2</v>
      </c>
      <c r="J592" s="3" t="s">
        <v>17</v>
      </c>
      <c r="K592" s="3">
        <v>6.8</v>
      </c>
    </row>
    <row r="593" spans="1:11" x14ac:dyDescent="0.25">
      <c r="A593" s="3">
        <v>838021821</v>
      </c>
      <c r="B593" s="3" t="s">
        <v>9</v>
      </c>
      <c r="C593" s="3" t="s">
        <v>10</v>
      </c>
      <c r="D593" s="3" t="s">
        <v>16</v>
      </c>
      <c r="E593" s="3">
        <v>12.73</v>
      </c>
      <c r="F593" s="3">
        <v>2</v>
      </c>
      <c r="G593" s="3">
        <f t="shared" si="18"/>
        <v>25.46</v>
      </c>
      <c r="H593" s="8">
        <v>43518</v>
      </c>
      <c r="I593" s="3">
        <f t="shared" si="19"/>
        <v>2</v>
      </c>
      <c r="J593" s="3" t="s">
        <v>17</v>
      </c>
      <c r="K593" s="3">
        <v>5.2</v>
      </c>
    </row>
    <row r="594" spans="1:11" x14ac:dyDescent="0.25">
      <c r="A594" s="3">
        <v>864247918</v>
      </c>
      <c r="B594" s="3" t="s">
        <v>9</v>
      </c>
      <c r="C594" s="3" t="s">
        <v>10</v>
      </c>
      <c r="D594" s="3" t="s">
        <v>18</v>
      </c>
      <c r="E594" s="3">
        <v>24.49</v>
      </c>
      <c r="F594" s="3">
        <v>10</v>
      </c>
      <c r="G594" s="3">
        <f t="shared" si="18"/>
        <v>244.89999999999998</v>
      </c>
      <c r="H594" s="8">
        <v>43518</v>
      </c>
      <c r="I594" s="3">
        <f t="shared" si="19"/>
        <v>2</v>
      </c>
      <c r="J594" s="3" t="s">
        <v>14</v>
      </c>
      <c r="K594" s="3">
        <v>8.1</v>
      </c>
    </row>
    <row r="595" spans="1:11" x14ac:dyDescent="0.25">
      <c r="A595" s="3">
        <v>190143147</v>
      </c>
      <c r="B595" s="3" t="s">
        <v>12</v>
      </c>
      <c r="C595" s="3" t="s">
        <v>10</v>
      </c>
      <c r="D595" s="3" t="s">
        <v>11</v>
      </c>
      <c r="E595" s="3">
        <v>17.97</v>
      </c>
      <c r="F595" s="3">
        <v>4</v>
      </c>
      <c r="G595" s="3">
        <f t="shared" si="18"/>
        <v>71.88</v>
      </c>
      <c r="H595" s="8">
        <v>43519</v>
      </c>
      <c r="I595" s="3">
        <f t="shared" si="19"/>
        <v>2</v>
      </c>
      <c r="J595" s="3" t="s">
        <v>25</v>
      </c>
      <c r="K595" s="3">
        <v>6.4</v>
      </c>
    </row>
    <row r="596" spans="1:11" x14ac:dyDescent="0.25">
      <c r="A596" s="3">
        <v>274055470</v>
      </c>
      <c r="B596" s="3" t="s">
        <v>9</v>
      </c>
      <c r="C596" s="3" t="s">
        <v>10</v>
      </c>
      <c r="D596" s="3" t="s">
        <v>19</v>
      </c>
      <c r="E596" s="3">
        <v>73.47</v>
      </c>
      <c r="F596" s="3">
        <v>4</v>
      </c>
      <c r="G596" s="3">
        <f t="shared" si="18"/>
        <v>293.88</v>
      </c>
      <c r="H596" s="8">
        <v>43519</v>
      </c>
      <c r="I596" s="3">
        <f t="shared" si="19"/>
        <v>2</v>
      </c>
      <c r="J596" s="3" t="s">
        <v>14</v>
      </c>
      <c r="K596" s="3">
        <v>6</v>
      </c>
    </row>
    <row r="597" spans="1:11" x14ac:dyDescent="0.25">
      <c r="A597" s="3">
        <v>396902219</v>
      </c>
      <c r="B597" s="3" t="s">
        <v>12</v>
      </c>
      <c r="C597" s="3" t="s">
        <v>10</v>
      </c>
      <c r="D597" s="3" t="s">
        <v>13</v>
      </c>
      <c r="E597" s="3">
        <v>14.96</v>
      </c>
      <c r="F597" s="3">
        <v>8</v>
      </c>
      <c r="G597" s="3">
        <f t="shared" si="18"/>
        <v>119.68</v>
      </c>
      <c r="H597" s="8">
        <v>43519</v>
      </c>
      <c r="I597" s="3">
        <f t="shared" si="19"/>
        <v>2</v>
      </c>
      <c r="J597" s="3" t="s">
        <v>14</v>
      </c>
      <c r="K597" s="3">
        <v>8.6</v>
      </c>
    </row>
    <row r="598" spans="1:11" x14ac:dyDescent="0.25">
      <c r="A598" s="3">
        <v>503070930</v>
      </c>
      <c r="B598" s="3" t="s">
        <v>9</v>
      </c>
      <c r="C598" s="3" t="s">
        <v>15</v>
      </c>
      <c r="D598" s="3" t="s">
        <v>18</v>
      </c>
      <c r="E598" s="3">
        <v>58.39</v>
      </c>
      <c r="F598" s="3">
        <v>7</v>
      </c>
      <c r="G598" s="3">
        <f t="shared" si="18"/>
        <v>408.73</v>
      </c>
      <c r="H598" s="8">
        <v>43519</v>
      </c>
      <c r="I598" s="3">
        <f t="shared" si="19"/>
        <v>2</v>
      </c>
      <c r="J598" s="3" t="s">
        <v>17</v>
      </c>
      <c r="K598" s="3">
        <v>8.1999999999999993</v>
      </c>
    </row>
    <row r="599" spans="1:11" x14ac:dyDescent="0.25">
      <c r="A599" s="3">
        <v>695095146</v>
      </c>
      <c r="B599" s="3" t="s">
        <v>9</v>
      </c>
      <c r="C599" s="3" t="s">
        <v>10</v>
      </c>
      <c r="D599" s="3" t="s">
        <v>19</v>
      </c>
      <c r="E599" s="3">
        <v>98.79</v>
      </c>
      <c r="F599" s="3">
        <v>3</v>
      </c>
      <c r="G599" s="3">
        <f t="shared" si="18"/>
        <v>296.37</v>
      </c>
      <c r="H599" s="8">
        <v>43519</v>
      </c>
      <c r="I599" s="3">
        <f t="shared" si="19"/>
        <v>2</v>
      </c>
      <c r="J599" s="3" t="s">
        <v>25</v>
      </c>
      <c r="K599" s="3">
        <v>6.4</v>
      </c>
    </row>
    <row r="600" spans="1:11" x14ac:dyDescent="0.25">
      <c r="A600" s="3">
        <v>729467422</v>
      </c>
      <c r="B600" s="3" t="s">
        <v>12</v>
      </c>
      <c r="C600" s="3" t="s">
        <v>15</v>
      </c>
      <c r="D600" s="3" t="s">
        <v>19</v>
      </c>
      <c r="E600" s="3">
        <v>35.89</v>
      </c>
      <c r="F600" s="3">
        <v>1</v>
      </c>
      <c r="G600" s="3">
        <f t="shared" si="18"/>
        <v>35.89</v>
      </c>
      <c r="H600" s="8">
        <v>43519</v>
      </c>
      <c r="I600" s="3">
        <f t="shared" si="19"/>
        <v>2</v>
      </c>
      <c r="J600" s="3" t="s">
        <v>17</v>
      </c>
      <c r="K600" s="3">
        <v>7.9</v>
      </c>
    </row>
    <row r="601" spans="1:11" x14ac:dyDescent="0.25">
      <c r="A601" s="3">
        <v>787560757</v>
      </c>
      <c r="B601" s="3" t="s">
        <v>9</v>
      </c>
      <c r="C601" s="3" t="s">
        <v>10</v>
      </c>
      <c r="D601" s="3" t="s">
        <v>19</v>
      </c>
      <c r="E601" s="3">
        <v>80.36</v>
      </c>
      <c r="F601" s="3">
        <v>4</v>
      </c>
      <c r="G601" s="3">
        <f t="shared" si="18"/>
        <v>321.44</v>
      </c>
      <c r="H601" s="8">
        <v>43519</v>
      </c>
      <c r="I601" s="3">
        <f t="shared" si="19"/>
        <v>2</v>
      </c>
      <c r="J601" s="3" t="s">
        <v>17</v>
      </c>
      <c r="K601" s="3">
        <v>8.3000000000000007</v>
      </c>
    </row>
    <row r="602" spans="1:11" x14ac:dyDescent="0.25">
      <c r="A602" s="3">
        <v>831816575</v>
      </c>
      <c r="B602" s="3" t="s">
        <v>9</v>
      </c>
      <c r="C602" s="3" t="s">
        <v>10</v>
      </c>
      <c r="D602" s="3" t="s">
        <v>13</v>
      </c>
      <c r="E602" s="3">
        <v>75.59</v>
      </c>
      <c r="F602" s="3">
        <v>9</v>
      </c>
      <c r="G602" s="3">
        <f t="shared" si="18"/>
        <v>680.31000000000006</v>
      </c>
      <c r="H602" s="8">
        <v>43519</v>
      </c>
      <c r="I602" s="3">
        <f t="shared" si="19"/>
        <v>2</v>
      </c>
      <c r="J602" s="3" t="s">
        <v>14</v>
      </c>
      <c r="K602" s="3">
        <v>8</v>
      </c>
    </row>
    <row r="603" spans="1:11" x14ac:dyDescent="0.25">
      <c r="A603" s="3">
        <v>186438965</v>
      </c>
      <c r="B603" s="3" t="s">
        <v>9</v>
      </c>
      <c r="C603" s="3" t="s">
        <v>10</v>
      </c>
      <c r="D603" s="3" t="s">
        <v>16</v>
      </c>
      <c r="E603" s="3">
        <v>47.68</v>
      </c>
      <c r="F603" s="3">
        <v>2</v>
      </c>
      <c r="G603" s="3">
        <f t="shared" si="18"/>
        <v>95.36</v>
      </c>
      <c r="H603" s="8">
        <v>43520</v>
      </c>
      <c r="I603" s="3">
        <f t="shared" si="19"/>
        <v>2</v>
      </c>
      <c r="J603" s="3" t="s">
        <v>17</v>
      </c>
      <c r="K603" s="3">
        <v>4.0999999999999996</v>
      </c>
    </row>
    <row r="604" spans="1:11" x14ac:dyDescent="0.25">
      <c r="A604" s="3">
        <v>242113142</v>
      </c>
      <c r="B604" s="3" t="s">
        <v>9</v>
      </c>
      <c r="C604" s="3" t="s">
        <v>15</v>
      </c>
      <c r="D604" s="3" t="s">
        <v>20</v>
      </c>
      <c r="E604" s="3">
        <v>83.77</v>
      </c>
      <c r="F604" s="3">
        <v>2</v>
      </c>
      <c r="G604" s="3">
        <f t="shared" si="18"/>
        <v>167.54</v>
      </c>
      <c r="H604" s="8">
        <v>43520</v>
      </c>
      <c r="I604" s="3">
        <f t="shared" si="19"/>
        <v>2</v>
      </c>
      <c r="J604" s="3" t="s">
        <v>14</v>
      </c>
      <c r="K604" s="3">
        <v>4.5999999999999996</v>
      </c>
    </row>
    <row r="605" spans="1:11" x14ac:dyDescent="0.25">
      <c r="A605" s="3">
        <v>315225665</v>
      </c>
      <c r="B605" s="3" t="s">
        <v>12</v>
      </c>
      <c r="C605" s="3" t="s">
        <v>10</v>
      </c>
      <c r="D605" s="3" t="s">
        <v>16</v>
      </c>
      <c r="E605" s="3">
        <v>73.56</v>
      </c>
      <c r="F605" s="3">
        <v>10</v>
      </c>
      <c r="G605" s="3">
        <f t="shared" si="18"/>
        <v>735.6</v>
      </c>
      <c r="H605" s="8">
        <v>43520</v>
      </c>
      <c r="I605" s="3">
        <f t="shared" si="19"/>
        <v>2</v>
      </c>
      <c r="J605" s="3" t="s">
        <v>25</v>
      </c>
      <c r="K605" s="3">
        <v>8</v>
      </c>
    </row>
    <row r="606" spans="1:11" x14ac:dyDescent="0.25">
      <c r="A606" s="3">
        <v>365164334</v>
      </c>
      <c r="B606" s="3" t="s">
        <v>12</v>
      </c>
      <c r="C606" s="3" t="s">
        <v>10</v>
      </c>
      <c r="D606" s="3" t="s">
        <v>19</v>
      </c>
      <c r="E606" s="3">
        <v>26.43</v>
      </c>
      <c r="F606" s="3">
        <v>8</v>
      </c>
      <c r="G606" s="3">
        <f t="shared" si="18"/>
        <v>211.44</v>
      </c>
      <c r="H606" s="8">
        <v>43520</v>
      </c>
      <c r="I606" s="3">
        <f t="shared" si="19"/>
        <v>2</v>
      </c>
      <c r="J606" s="3" t="s">
        <v>25</v>
      </c>
      <c r="K606" s="3">
        <v>8.9</v>
      </c>
    </row>
    <row r="607" spans="1:11" x14ac:dyDescent="0.25">
      <c r="A607" s="3">
        <v>380605336</v>
      </c>
      <c r="B607" s="3" t="s">
        <v>12</v>
      </c>
      <c r="C607" s="3" t="s">
        <v>10</v>
      </c>
      <c r="D607" s="3" t="s">
        <v>13</v>
      </c>
      <c r="E607" s="3">
        <v>40.26</v>
      </c>
      <c r="F607" s="3">
        <v>10</v>
      </c>
      <c r="G607" s="3">
        <f t="shared" si="18"/>
        <v>402.59999999999997</v>
      </c>
      <c r="H607" s="8">
        <v>43520</v>
      </c>
      <c r="I607" s="3">
        <f t="shared" si="19"/>
        <v>2</v>
      </c>
      <c r="J607" s="3" t="s">
        <v>17</v>
      </c>
      <c r="K607" s="3">
        <v>5</v>
      </c>
    </row>
    <row r="608" spans="1:11" x14ac:dyDescent="0.25">
      <c r="A608" s="3">
        <v>516776464</v>
      </c>
      <c r="B608" s="3" t="s">
        <v>9</v>
      </c>
      <c r="C608" s="3" t="s">
        <v>10</v>
      </c>
      <c r="D608" s="3" t="s">
        <v>11</v>
      </c>
      <c r="E608" s="3">
        <v>10.16</v>
      </c>
      <c r="F608" s="3">
        <v>5</v>
      </c>
      <c r="G608" s="3">
        <f t="shared" si="18"/>
        <v>50.8</v>
      </c>
      <c r="H608" s="8">
        <v>43520</v>
      </c>
      <c r="I608" s="3">
        <f t="shared" si="19"/>
        <v>2</v>
      </c>
      <c r="J608" s="3" t="s">
        <v>25</v>
      </c>
      <c r="K608" s="3">
        <v>4.0999999999999996</v>
      </c>
    </row>
    <row r="609" spans="1:11" x14ac:dyDescent="0.25">
      <c r="A609" s="3">
        <v>692278933</v>
      </c>
      <c r="B609" s="3" t="s">
        <v>12</v>
      </c>
      <c r="C609" s="3" t="s">
        <v>10</v>
      </c>
      <c r="D609" s="3" t="s">
        <v>18</v>
      </c>
      <c r="E609" s="3">
        <v>57.95</v>
      </c>
      <c r="F609" s="3">
        <v>6</v>
      </c>
      <c r="G609" s="3">
        <f t="shared" si="18"/>
        <v>347.70000000000005</v>
      </c>
      <c r="H609" s="8">
        <v>43520</v>
      </c>
      <c r="I609" s="3">
        <f t="shared" si="19"/>
        <v>2</v>
      </c>
      <c r="J609" s="3" t="s">
        <v>14</v>
      </c>
      <c r="K609" s="3">
        <v>5.2</v>
      </c>
    </row>
    <row r="610" spans="1:11" x14ac:dyDescent="0.25">
      <c r="A610" s="3">
        <v>740115257</v>
      </c>
      <c r="B610" s="3" t="s">
        <v>12</v>
      </c>
      <c r="C610" s="3" t="s">
        <v>15</v>
      </c>
      <c r="D610" s="3" t="s">
        <v>13</v>
      </c>
      <c r="E610" s="3">
        <v>24.74</v>
      </c>
      <c r="F610" s="3">
        <v>10</v>
      </c>
      <c r="G610" s="3">
        <f t="shared" si="18"/>
        <v>247.39999999999998</v>
      </c>
      <c r="H610" s="8">
        <v>43520</v>
      </c>
      <c r="I610" s="3">
        <f t="shared" si="19"/>
        <v>2</v>
      </c>
      <c r="J610" s="3" t="s">
        <v>14</v>
      </c>
      <c r="K610" s="3">
        <v>7.1</v>
      </c>
    </row>
    <row r="611" spans="1:11" x14ac:dyDescent="0.25">
      <c r="A611" s="3">
        <v>803835989</v>
      </c>
      <c r="B611" s="3" t="s">
        <v>12</v>
      </c>
      <c r="C611" s="3" t="s">
        <v>15</v>
      </c>
      <c r="D611" s="3" t="s">
        <v>16</v>
      </c>
      <c r="E611" s="3">
        <v>55.73</v>
      </c>
      <c r="F611" s="3">
        <v>6</v>
      </c>
      <c r="G611" s="3">
        <f t="shared" si="18"/>
        <v>334.38</v>
      </c>
      <c r="H611" s="8">
        <v>43520</v>
      </c>
      <c r="I611" s="3">
        <f t="shared" si="19"/>
        <v>2</v>
      </c>
      <c r="J611" s="3" t="s">
        <v>25</v>
      </c>
      <c r="K611" s="3">
        <v>7</v>
      </c>
    </row>
    <row r="612" spans="1:11" x14ac:dyDescent="0.25">
      <c r="A612" s="3">
        <v>275280149</v>
      </c>
      <c r="B612" s="3" t="s">
        <v>12</v>
      </c>
      <c r="C612" s="3" t="s">
        <v>15</v>
      </c>
      <c r="D612" s="3" t="s">
        <v>18</v>
      </c>
      <c r="E612" s="3">
        <v>63.69</v>
      </c>
      <c r="F612" s="3">
        <v>1</v>
      </c>
      <c r="G612" s="3">
        <f t="shared" si="18"/>
        <v>63.69</v>
      </c>
      <c r="H612" s="8">
        <v>43521</v>
      </c>
      <c r="I612" s="3">
        <f t="shared" si="19"/>
        <v>2</v>
      </c>
      <c r="J612" s="3" t="s">
        <v>14</v>
      </c>
      <c r="K612" s="3">
        <v>6</v>
      </c>
    </row>
    <row r="613" spans="1:11" x14ac:dyDescent="0.25">
      <c r="A613" s="3">
        <v>300714605</v>
      </c>
      <c r="B613" s="3" t="s">
        <v>9</v>
      </c>
      <c r="C613" s="3" t="s">
        <v>15</v>
      </c>
      <c r="D613" s="3" t="s">
        <v>13</v>
      </c>
      <c r="E613" s="3">
        <v>86.04</v>
      </c>
      <c r="F613" s="3">
        <v>5</v>
      </c>
      <c r="G613" s="3">
        <f t="shared" si="18"/>
        <v>430.20000000000005</v>
      </c>
      <c r="H613" s="8">
        <v>43521</v>
      </c>
      <c r="I613" s="3">
        <f t="shared" si="19"/>
        <v>2</v>
      </c>
      <c r="J613" s="3" t="s">
        <v>25</v>
      </c>
      <c r="K613" s="3">
        <v>4.8</v>
      </c>
    </row>
    <row r="614" spans="1:11" x14ac:dyDescent="0.25">
      <c r="A614" s="3">
        <v>308810538</v>
      </c>
      <c r="B614" s="3" t="s">
        <v>12</v>
      </c>
      <c r="C614" s="3" t="s">
        <v>10</v>
      </c>
      <c r="D614" s="3" t="s">
        <v>20</v>
      </c>
      <c r="E614" s="3">
        <v>73.05</v>
      </c>
      <c r="F614" s="3">
        <v>4</v>
      </c>
      <c r="G614" s="3">
        <f t="shared" si="18"/>
        <v>292.2</v>
      </c>
      <c r="H614" s="8">
        <v>43521</v>
      </c>
      <c r="I614" s="3">
        <f t="shared" si="19"/>
        <v>2</v>
      </c>
      <c r="J614" s="3" t="s">
        <v>17</v>
      </c>
      <c r="K614" s="3">
        <v>4.9000000000000004</v>
      </c>
    </row>
    <row r="615" spans="1:11" x14ac:dyDescent="0.25">
      <c r="A615" s="3">
        <v>355535943</v>
      </c>
      <c r="B615" s="3" t="s">
        <v>9</v>
      </c>
      <c r="C615" s="3" t="s">
        <v>10</v>
      </c>
      <c r="D615" s="3" t="s">
        <v>13</v>
      </c>
      <c r="E615" s="3">
        <v>68.84</v>
      </c>
      <c r="F615" s="3">
        <v>6</v>
      </c>
      <c r="G615" s="3">
        <f t="shared" si="18"/>
        <v>413.04</v>
      </c>
      <c r="H615" s="8">
        <v>43521</v>
      </c>
      <c r="I615" s="3">
        <f t="shared" si="19"/>
        <v>2</v>
      </c>
      <c r="J615" s="3" t="s">
        <v>25</v>
      </c>
      <c r="K615" s="3">
        <v>5.8</v>
      </c>
    </row>
    <row r="616" spans="1:11" x14ac:dyDescent="0.25">
      <c r="A616" s="3">
        <v>459452396</v>
      </c>
      <c r="B616" s="3" t="s">
        <v>9</v>
      </c>
      <c r="C616" s="3" t="s">
        <v>10</v>
      </c>
      <c r="D616" s="3" t="s">
        <v>19</v>
      </c>
      <c r="E616" s="3">
        <v>99.6</v>
      </c>
      <c r="F616" s="3">
        <v>3</v>
      </c>
      <c r="G616" s="3">
        <f t="shared" si="18"/>
        <v>298.79999999999995</v>
      </c>
      <c r="H616" s="8">
        <v>43521</v>
      </c>
      <c r="I616" s="3">
        <f t="shared" si="19"/>
        <v>2</v>
      </c>
      <c r="J616" s="3" t="s">
        <v>14</v>
      </c>
      <c r="K616" s="3">
        <v>5.8</v>
      </c>
    </row>
    <row r="617" spans="1:11" x14ac:dyDescent="0.25">
      <c r="A617" s="3">
        <v>502051910</v>
      </c>
      <c r="B617" s="3" t="s">
        <v>12</v>
      </c>
      <c r="C617" s="3" t="s">
        <v>15</v>
      </c>
      <c r="D617" s="3" t="s">
        <v>11</v>
      </c>
      <c r="E617" s="3">
        <v>65.180000000000007</v>
      </c>
      <c r="F617" s="3">
        <v>3</v>
      </c>
      <c r="G617" s="3">
        <f t="shared" si="18"/>
        <v>195.54000000000002</v>
      </c>
      <c r="H617" s="8">
        <v>43521</v>
      </c>
      <c r="I617" s="3">
        <f t="shared" si="19"/>
        <v>2</v>
      </c>
      <c r="J617" s="3" t="s">
        <v>17</v>
      </c>
      <c r="K617" s="3">
        <v>6.3</v>
      </c>
    </row>
    <row r="618" spans="1:11" x14ac:dyDescent="0.25">
      <c r="A618" s="3">
        <v>505020892</v>
      </c>
      <c r="B618" s="3" t="s">
        <v>9</v>
      </c>
      <c r="C618" s="3" t="s">
        <v>15</v>
      </c>
      <c r="D618" s="3" t="s">
        <v>11</v>
      </c>
      <c r="E618" s="3">
        <v>42.57</v>
      </c>
      <c r="F618" s="3">
        <v>8</v>
      </c>
      <c r="G618" s="3">
        <f t="shared" si="18"/>
        <v>340.56</v>
      </c>
      <c r="H618" s="8">
        <v>43521</v>
      </c>
      <c r="I618" s="3">
        <f t="shared" si="19"/>
        <v>2</v>
      </c>
      <c r="J618" s="3" t="s">
        <v>25</v>
      </c>
      <c r="K618" s="3">
        <v>5.6</v>
      </c>
    </row>
    <row r="619" spans="1:11" x14ac:dyDescent="0.25">
      <c r="A619" s="3">
        <v>511543087</v>
      </c>
      <c r="B619" s="3" t="s">
        <v>12</v>
      </c>
      <c r="C619" s="3" t="s">
        <v>15</v>
      </c>
      <c r="D619" s="3" t="s">
        <v>18</v>
      </c>
      <c r="E619" s="3">
        <v>88.45</v>
      </c>
      <c r="F619" s="3">
        <v>1</v>
      </c>
      <c r="G619" s="3">
        <f t="shared" si="18"/>
        <v>88.45</v>
      </c>
      <c r="H619" s="8">
        <v>43521</v>
      </c>
      <c r="I619" s="3">
        <f t="shared" si="19"/>
        <v>2</v>
      </c>
      <c r="J619" s="3" t="s">
        <v>17</v>
      </c>
      <c r="K619" s="3">
        <v>9.5</v>
      </c>
    </row>
    <row r="620" spans="1:11" x14ac:dyDescent="0.25">
      <c r="A620" s="3">
        <v>574801489</v>
      </c>
      <c r="B620" s="3" t="s">
        <v>9</v>
      </c>
      <c r="C620" s="3" t="s">
        <v>10</v>
      </c>
      <c r="D620" s="3" t="s">
        <v>19</v>
      </c>
      <c r="E620" s="3">
        <v>62.85</v>
      </c>
      <c r="F620" s="3">
        <v>4</v>
      </c>
      <c r="G620" s="3">
        <f t="shared" si="18"/>
        <v>251.4</v>
      </c>
      <c r="H620" s="8">
        <v>43521</v>
      </c>
      <c r="I620" s="3">
        <f t="shared" si="19"/>
        <v>2</v>
      </c>
      <c r="J620" s="3" t="s">
        <v>25</v>
      </c>
      <c r="K620" s="3">
        <v>8.6999999999999993</v>
      </c>
    </row>
    <row r="621" spans="1:11" x14ac:dyDescent="0.25">
      <c r="A621" s="3">
        <v>608053804</v>
      </c>
      <c r="B621" s="3" t="s">
        <v>9</v>
      </c>
      <c r="C621" s="3" t="s">
        <v>15</v>
      </c>
      <c r="D621" s="3" t="s">
        <v>13</v>
      </c>
      <c r="E621" s="3">
        <v>39.75</v>
      </c>
      <c r="F621" s="3">
        <v>1</v>
      </c>
      <c r="G621" s="3">
        <f t="shared" si="18"/>
        <v>39.75</v>
      </c>
      <c r="H621" s="8">
        <v>43521</v>
      </c>
      <c r="I621" s="3">
        <f t="shared" si="19"/>
        <v>2</v>
      </c>
      <c r="J621" s="3" t="s">
        <v>14</v>
      </c>
      <c r="K621" s="3">
        <v>6.1</v>
      </c>
    </row>
    <row r="622" spans="1:11" x14ac:dyDescent="0.25">
      <c r="A622" s="3">
        <v>636170325</v>
      </c>
      <c r="B622" s="3" t="s">
        <v>12</v>
      </c>
      <c r="C622" s="3" t="s">
        <v>15</v>
      </c>
      <c r="D622" s="3" t="s">
        <v>11</v>
      </c>
      <c r="E622" s="3">
        <v>62.57</v>
      </c>
      <c r="F622" s="3">
        <v>4</v>
      </c>
      <c r="G622" s="3">
        <f t="shared" si="18"/>
        <v>250.28</v>
      </c>
      <c r="H622" s="8">
        <v>43521</v>
      </c>
      <c r="I622" s="3">
        <f t="shared" si="19"/>
        <v>2</v>
      </c>
      <c r="J622" s="3" t="s">
        <v>14</v>
      </c>
      <c r="K622" s="3">
        <v>9.5</v>
      </c>
    </row>
    <row r="623" spans="1:11" x14ac:dyDescent="0.25">
      <c r="A623" s="3">
        <v>719898991</v>
      </c>
      <c r="B623" s="3" t="s">
        <v>9</v>
      </c>
      <c r="C623" s="3" t="s">
        <v>10</v>
      </c>
      <c r="D623" s="3" t="s">
        <v>18</v>
      </c>
      <c r="E623" s="3">
        <v>91.41</v>
      </c>
      <c r="F623" s="3">
        <v>5</v>
      </c>
      <c r="G623" s="3">
        <f t="shared" si="18"/>
        <v>457.04999999999995</v>
      </c>
      <c r="H623" s="8">
        <v>43521</v>
      </c>
      <c r="I623" s="3">
        <f t="shared" si="19"/>
        <v>2</v>
      </c>
      <c r="J623" s="3" t="s">
        <v>25</v>
      </c>
      <c r="K623" s="3">
        <v>7.1</v>
      </c>
    </row>
    <row r="624" spans="1:11" x14ac:dyDescent="0.25">
      <c r="A624" s="3">
        <v>735064124</v>
      </c>
      <c r="B624" s="3" t="s">
        <v>12</v>
      </c>
      <c r="C624" s="3" t="s">
        <v>15</v>
      </c>
      <c r="D624" s="3" t="s">
        <v>19</v>
      </c>
      <c r="E624" s="3">
        <v>48.61</v>
      </c>
      <c r="F624" s="3">
        <v>1</v>
      </c>
      <c r="G624" s="3">
        <f t="shared" si="18"/>
        <v>48.61</v>
      </c>
      <c r="H624" s="8">
        <v>43521</v>
      </c>
      <c r="I624" s="3">
        <f t="shared" si="19"/>
        <v>2</v>
      </c>
      <c r="J624" s="3" t="s">
        <v>14</v>
      </c>
      <c r="K624" s="3">
        <v>4.4000000000000004</v>
      </c>
    </row>
    <row r="625" spans="1:11" x14ac:dyDescent="0.25">
      <c r="A625" s="3">
        <v>834831826</v>
      </c>
      <c r="B625" s="3" t="s">
        <v>9</v>
      </c>
      <c r="C625" s="3" t="s">
        <v>10</v>
      </c>
      <c r="D625" s="3" t="s">
        <v>16</v>
      </c>
      <c r="E625" s="3">
        <v>82.04</v>
      </c>
      <c r="F625" s="3">
        <v>5</v>
      </c>
      <c r="G625" s="3">
        <f t="shared" si="18"/>
        <v>410.20000000000005</v>
      </c>
      <c r="H625" s="8">
        <v>43521</v>
      </c>
      <c r="I625" s="3">
        <f t="shared" si="19"/>
        <v>2</v>
      </c>
      <c r="J625" s="3" t="s">
        <v>17</v>
      </c>
      <c r="K625" s="3">
        <v>7.6</v>
      </c>
    </row>
    <row r="626" spans="1:11" x14ac:dyDescent="0.25">
      <c r="A626" s="3">
        <v>866702814</v>
      </c>
      <c r="B626" s="3" t="s">
        <v>12</v>
      </c>
      <c r="C626" s="3" t="s">
        <v>10</v>
      </c>
      <c r="D626" s="3" t="s">
        <v>13</v>
      </c>
      <c r="E626" s="3">
        <v>52.79</v>
      </c>
      <c r="F626" s="3">
        <v>10</v>
      </c>
      <c r="G626" s="3">
        <f t="shared" si="18"/>
        <v>527.9</v>
      </c>
      <c r="H626" s="8">
        <v>43521</v>
      </c>
      <c r="I626" s="3">
        <f t="shared" si="19"/>
        <v>2</v>
      </c>
      <c r="J626" s="3" t="s">
        <v>25</v>
      </c>
      <c r="K626" s="3">
        <v>10</v>
      </c>
    </row>
    <row r="627" spans="1:11" x14ac:dyDescent="0.25">
      <c r="A627" s="3">
        <v>871798483</v>
      </c>
      <c r="B627" s="3" t="s">
        <v>12</v>
      </c>
      <c r="C627" s="3" t="s">
        <v>15</v>
      </c>
      <c r="D627" s="3" t="s">
        <v>20</v>
      </c>
      <c r="E627" s="3">
        <v>94.13</v>
      </c>
      <c r="F627" s="3">
        <v>5</v>
      </c>
      <c r="G627" s="3">
        <f t="shared" si="18"/>
        <v>470.65</v>
      </c>
      <c r="H627" s="8">
        <v>43521</v>
      </c>
      <c r="I627" s="3">
        <f t="shared" si="19"/>
        <v>2</v>
      </c>
      <c r="J627" s="3" t="s">
        <v>17</v>
      </c>
      <c r="K627" s="3">
        <v>4.8</v>
      </c>
    </row>
    <row r="628" spans="1:11" x14ac:dyDescent="0.25">
      <c r="A628" s="3">
        <v>154747179</v>
      </c>
      <c r="B628" s="3" t="s">
        <v>12</v>
      </c>
      <c r="C628" s="3" t="s">
        <v>15</v>
      </c>
      <c r="D628" s="3" t="s">
        <v>18</v>
      </c>
      <c r="E628" s="3">
        <v>54.45</v>
      </c>
      <c r="F628" s="3">
        <v>1</v>
      </c>
      <c r="G628" s="3">
        <f t="shared" si="18"/>
        <v>54.45</v>
      </c>
      <c r="H628" s="8">
        <v>43522</v>
      </c>
      <c r="I628" s="3">
        <f t="shared" si="19"/>
        <v>2</v>
      </c>
      <c r="J628" s="3" t="s">
        <v>25</v>
      </c>
      <c r="K628" s="3">
        <v>7.9</v>
      </c>
    </row>
    <row r="629" spans="1:11" x14ac:dyDescent="0.25">
      <c r="A629" s="3">
        <v>437533084</v>
      </c>
      <c r="B629" s="3" t="s">
        <v>12</v>
      </c>
      <c r="C629" s="3" t="s">
        <v>15</v>
      </c>
      <c r="D629" s="3" t="s">
        <v>20</v>
      </c>
      <c r="E629" s="3">
        <v>99.89</v>
      </c>
      <c r="F629" s="3">
        <v>2</v>
      </c>
      <c r="G629" s="3">
        <f t="shared" si="18"/>
        <v>199.78</v>
      </c>
      <c r="H629" s="8">
        <v>43522</v>
      </c>
      <c r="I629" s="3">
        <f t="shared" si="19"/>
        <v>2</v>
      </c>
      <c r="J629" s="3" t="s">
        <v>25</v>
      </c>
      <c r="K629" s="3">
        <v>7.1</v>
      </c>
    </row>
    <row r="630" spans="1:11" x14ac:dyDescent="0.25">
      <c r="A630" s="3">
        <v>466615506</v>
      </c>
      <c r="B630" s="3" t="s">
        <v>9</v>
      </c>
      <c r="C630" s="3" t="s">
        <v>10</v>
      </c>
      <c r="D630" s="3" t="s">
        <v>13</v>
      </c>
      <c r="E630" s="3">
        <v>90.7</v>
      </c>
      <c r="F630" s="3">
        <v>6</v>
      </c>
      <c r="G630" s="3">
        <f t="shared" si="18"/>
        <v>544.20000000000005</v>
      </c>
      <c r="H630" s="8">
        <v>43522</v>
      </c>
      <c r="I630" s="3">
        <f t="shared" si="19"/>
        <v>2</v>
      </c>
      <c r="J630" s="3" t="s">
        <v>14</v>
      </c>
      <c r="K630" s="3">
        <v>5.3</v>
      </c>
    </row>
    <row r="631" spans="1:11" x14ac:dyDescent="0.25">
      <c r="A631" s="3">
        <v>477246490</v>
      </c>
      <c r="B631" s="3" t="s">
        <v>12</v>
      </c>
      <c r="C631" s="3" t="s">
        <v>10</v>
      </c>
      <c r="D631" s="3" t="s">
        <v>11</v>
      </c>
      <c r="E631" s="3">
        <v>99.71</v>
      </c>
      <c r="F631" s="3">
        <v>6</v>
      </c>
      <c r="G631" s="3">
        <f t="shared" si="18"/>
        <v>598.26</v>
      </c>
      <c r="H631" s="8">
        <v>43522</v>
      </c>
      <c r="I631" s="3">
        <f t="shared" si="19"/>
        <v>2</v>
      </c>
      <c r="J631" s="3" t="s">
        <v>25</v>
      </c>
      <c r="K631" s="3">
        <v>7.9</v>
      </c>
    </row>
    <row r="632" spans="1:11" x14ac:dyDescent="0.25">
      <c r="A632" s="3">
        <v>491383499</v>
      </c>
      <c r="B632" s="3" t="s">
        <v>9</v>
      </c>
      <c r="C632" s="3" t="s">
        <v>15</v>
      </c>
      <c r="D632" s="3" t="s">
        <v>20</v>
      </c>
      <c r="E632" s="3">
        <v>55.45</v>
      </c>
      <c r="F632" s="3">
        <v>1</v>
      </c>
      <c r="G632" s="3">
        <f t="shared" si="18"/>
        <v>55.45</v>
      </c>
      <c r="H632" s="8">
        <v>43522</v>
      </c>
      <c r="I632" s="3">
        <f t="shared" si="19"/>
        <v>2</v>
      </c>
      <c r="J632" s="3" t="s">
        <v>17</v>
      </c>
      <c r="K632" s="3">
        <v>4.9000000000000004</v>
      </c>
    </row>
    <row r="633" spans="1:11" x14ac:dyDescent="0.25">
      <c r="A633" s="3">
        <v>518716847</v>
      </c>
      <c r="B633" s="3" t="s">
        <v>9</v>
      </c>
      <c r="C633" s="3" t="s">
        <v>15</v>
      </c>
      <c r="D633" s="3" t="s">
        <v>19</v>
      </c>
      <c r="E633" s="3">
        <v>26.6</v>
      </c>
      <c r="F633" s="3">
        <v>6</v>
      </c>
      <c r="G633" s="3">
        <f t="shared" si="18"/>
        <v>159.60000000000002</v>
      </c>
      <c r="H633" s="8">
        <v>43522</v>
      </c>
      <c r="I633" s="3">
        <f t="shared" si="19"/>
        <v>2</v>
      </c>
      <c r="J633" s="3" t="s">
        <v>25</v>
      </c>
      <c r="K633" s="3">
        <v>4.9000000000000004</v>
      </c>
    </row>
    <row r="634" spans="1:11" x14ac:dyDescent="0.25">
      <c r="A634" s="3">
        <v>649113678</v>
      </c>
      <c r="B634" s="3" t="s">
        <v>12</v>
      </c>
      <c r="C634" s="3" t="s">
        <v>10</v>
      </c>
      <c r="D634" s="3" t="s">
        <v>19</v>
      </c>
      <c r="E634" s="3">
        <v>22.93</v>
      </c>
      <c r="F634" s="3">
        <v>9</v>
      </c>
      <c r="G634" s="3">
        <f t="shared" si="18"/>
        <v>206.37</v>
      </c>
      <c r="H634" s="8">
        <v>43522</v>
      </c>
      <c r="I634" s="3">
        <f t="shared" si="19"/>
        <v>2</v>
      </c>
      <c r="J634" s="3" t="s">
        <v>14</v>
      </c>
      <c r="K634" s="3">
        <v>5.5</v>
      </c>
    </row>
    <row r="635" spans="1:11" x14ac:dyDescent="0.25">
      <c r="A635" s="3">
        <v>702720487</v>
      </c>
      <c r="B635" s="3" t="s">
        <v>12</v>
      </c>
      <c r="C635" s="3" t="s">
        <v>10</v>
      </c>
      <c r="D635" s="3" t="s">
        <v>13</v>
      </c>
      <c r="E635" s="3">
        <v>46.61</v>
      </c>
      <c r="F635" s="3">
        <v>2</v>
      </c>
      <c r="G635" s="3">
        <f t="shared" si="18"/>
        <v>93.22</v>
      </c>
      <c r="H635" s="8">
        <v>43522</v>
      </c>
      <c r="I635" s="3">
        <f t="shared" si="19"/>
        <v>2</v>
      </c>
      <c r="J635" s="3" t="s">
        <v>17</v>
      </c>
      <c r="K635" s="3">
        <v>6.6</v>
      </c>
    </row>
    <row r="636" spans="1:11" x14ac:dyDescent="0.25">
      <c r="A636" s="3">
        <v>707327409</v>
      </c>
      <c r="B636" s="3" t="s">
        <v>9</v>
      </c>
      <c r="C636" s="3" t="s">
        <v>10</v>
      </c>
      <c r="D636" s="3" t="s">
        <v>18</v>
      </c>
      <c r="E636" s="3">
        <v>95.54</v>
      </c>
      <c r="F636" s="3">
        <v>4</v>
      </c>
      <c r="G636" s="3">
        <f t="shared" si="18"/>
        <v>382.16</v>
      </c>
      <c r="H636" s="8">
        <v>43522</v>
      </c>
      <c r="I636" s="3">
        <f t="shared" si="19"/>
        <v>2</v>
      </c>
      <c r="J636" s="3" t="s">
        <v>25</v>
      </c>
      <c r="K636" s="3">
        <v>4.5</v>
      </c>
    </row>
    <row r="637" spans="1:11" x14ac:dyDescent="0.25">
      <c r="A637" s="3">
        <v>105106182</v>
      </c>
      <c r="B637" s="3" t="s">
        <v>9</v>
      </c>
      <c r="C637" s="3" t="s">
        <v>15</v>
      </c>
      <c r="D637" s="3" t="s">
        <v>20</v>
      </c>
      <c r="E637" s="3">
        <v>21.48</v>
      </c>
      <c r="F637" s="3">
        <v>2</v>
      </c>
      <c r="G637" s="3">
        <f t="shared" si="18"/>
        <v>42.96</v>
      </c>
      <c r="H637" s="8">
        <v>43523</v>
      </c>
      <c r="I637" s="3">
        <f t="shared" si="19"/>
        <v>2</v>
      </c>
      <c r="J637" s="3" t="s">
        <v>25</v>
      </c>
      <c r="K637" s="3">
        <v>6.6</v>
      </c>
    </row>
    <row r="638" spans="1:11" x14ac:dyDescent="0.25">
      <c r="A638" s="3">
        <v>135848019</v>
      </c>
      <c r="B638" s="3" t="s">
        <v>12</v>
      </c>
      <c r="C638" s="3" t="s">
        <v>10</v>
      </c>
      <c r="D638" s="3" t="s">
        <v>20</v>
      </c>
      <c r="E638" s="3">
        <v>77.930000000000007</v>
      </c>
      <c r="F638" s="3">
        <v>9</v>
      </c>
      <c r="G638" s="3">
        <f t="shared" si="18"/>
        <v>701.37000000000012</v>
      </c>
      <c r="H638" s="8">
        <v>43523</v>
      </c>
      <c r="I638" s="3">
        <f t="shared" si="19"/>
        <v>2</v>
      </c>
      <c r="J638" s="3" t="s">
        <v>25</v>
      </c>
      <c r="K638" s="3">
        <v>7.6</v>
      </c>
    </row>
    <row r="639" spans="1:11" x14ac:dyDescent="0.25">
      <c r="A639" s="3">
        <v>191290321</v>
      </c>
      <c r="B639" s="3" t="s">
        <v>9</v>
      </c>
      <c r="C639" s="3" t="s">
        <v>10</v>
      </c>
      <c r="D639" s="3" t="s">
        <v>20</v>
      </c>
      <c r="E639" s="3">
        <v>19.77</v>
      </c>
      <c r="F639" s="3">
        <v>10</v>
      </c>
      <c r="G639" s="3">
        <f t="shared" si="18"/>
        <v>197.7</v>
      </c>
      <c r="H639" s="8">
        <v>43523</v>
      </c>
      <c r="I639" s="3">
        <f t="shared" si="19"/>
        <v>2</v>
      </c>
      <c r="J639" s="3" t="s">
        <v>17</v>
      </c>
      <c r="K639" s="3">
        <v>5</v>
      </c>
    </row>
    <row r="640" spans="1:11" x14ac:dyDescent="0.25">
      <c r="A640" s="3">
        <v>243558457</v>
      </c>
      <c r="B640" s="3" t="s">
        <v>12</v>
      </c>
      <c r="C640" s="3" t="s">
        <v>10</v>
      </c>
      <c r="D640" s="3" t="s">
        <v>19</v>
      </c>
      <c r="E640" s="3">
        <v>74.44</v>
      </c>
      <c r="F640" s="3">
        <v>10</v>
      </c>
      <c r="G640" s="3">
        <f t="shared" si="18"/>
        <v>744.4</v>
      </c>
      <c r="H640" s="8">
        <v>43523</v>
      </c>
      <c r="I640" s="3">
        <f t="shared" si="19"/>
        <v>2</v>
      </c>
      <c r="J640" s="3" t="s">
        <v>25</v>
      </c>
      <c r="K640" s="3">
        <v>5.0999999999999996</v>
      </c>
    </row>
    <row r="641" spans="1:11" x14ac:dyDescent="0.25">
      <c r="A641" s="3">
        <v>250175703</v>
      </c>
      <c r="B641" s="3" t="s">
        <v>9</v>
      </c>
      <c r="C641" s="3" t="s">
        <v>15</v>
      </c>
      <c r="D641" s="3" t="s">
        <v>19</v>
      </c>
      <c r="E641" s="3">
        <v>18.850000000000001</v>
      </c>
      <c r="F641" s="3">
        <v>10</v>
      </c>
      <c r="G641" s="3">
        <f t="shared" si="18"/>
        <v>188.5</v>
      </c>
      <c r="H641" s="8">
        <v>43523</v>
      </c>
      <c r="I641" s="3">
        <f t="shared" si="19"/>
        <v>2</v>
      </c>
      <c r="J641" s="3" t="s">
        <v>25</v>
      </c>
      <c r="K641" s="3">
        <v>5.6</v>
      </c>
    </row>
    <row r="642" spans="1:11" x14ac:dyDescent="0.25">
      <c r="A642" s="3">
        <v>250817186</v>
      </c>
      <c r="B642" s="3" t="s">
        <v>12</v>
      </c>
      <c r="C642" s="3" t="s">
        <v>10</v>
      </c>
      <c r="D642" s="3" t="s">
        <v>13</v>
      </c>
      <c r="E642" s="3">
        <v>99.69</v>
      </c>
      <c r="F642" s="3">
        <v>1</v>
      </c>
      <c r="G642" s="3">
        <f t="shared" ref="G642:G705" si="20">E642*F642</f>
        <v>99.69</v>
      </c>
      <c r="H642" s="8">
        <v>43523</v>
      </c>
      <c r="I642" s="3">
        <f t="shared" si="19"/>
        <v>2</v>
      </c>
      <c r="J642" s="3" t="s">
        <v>17</v>
      </c>
      <c r="K642" s="3">
        <v>8</v>
      </c>
    </row>
    <row r="643" spans="1:11" x14ac:dyDescent="0.25">
      <c r="A643" s="3">
        <v>263125321</v>
      </c>
      <c r="B643" s="3" t="s">
        <v>9</v>
      </c>
      <c r="C643" s="3" t="s">
        <v>15</v>
      </c>
      <c r="D643" s="3" t="s">
        <v>13</v>
      </c>
      <c r="E643" s="3">
        <v>92.6</v>
      </c>
      <c r="F643" s="3">
        <v>7</v>
      </c>
      <c r="G643" s="3">
        <f t="shared" si="20"/>
        <v>648.19999999999993</v>
      </c>
      <c r="H643" s="8">
        <v>43523</v>
      </c>
      <c r="I643" s="3">
        <f t="shared" ref="I643:I706" si="21">MONTH(H643)</f>
        <v>2</v>
      </c>
      <c r="J643" s="3" t="s">
        <v>17</v>
      </c>
      <c r="K643" s="3">
        <v>9.3000000000000007</v>
      </c>
    </row>
    <row r="644" spans="1:11" x14ac:dyDescent="0.25">
      <c r="A644" s="3">
        <v>318685053</v>
      </c>
      <c r="B644" s="3" t="s">
        <v>12</v>
      </c>
      <c r="C644" s="3" t="s">
        <v>10</v>
      </c>
      <c r="D644" s="3" t="s">
        <v>11</v>
      </c>
      <c r="E644" s="3">
        <v>76.989999999999995</v>
      </c>
      <c r="F644" s="3">
        <v>6</v>
      </c>
      <c r="G644" s="3">
        <f t="shared" si="20"/>
        <v>461.93999999999994</v>
      </c>
      <c r="H644" s="8">
        <v>43523</v>
      </c>
      <c r="I644" s="3">
        <f t="shared" si="21"/>
        <v>2</v>
      </c>
      <c r="J644" s="3" t="s">
        <v>14</v>
      </c>
      <c r="K644" s="3">
        <v>6.1</v>
      </c>
    </row>
    <row r="645" spans="1:11" x14ac:dyDescent="0.25">
      <c r="A645" s="3">
        <v>370417321</v>
      </c>
      <c r="B645" s="3" t="s">
        <v>9</v>
      </c>
      <c r="C645" s="3" t="s">
        <v>15</v>
      </c>
      <c r="D645" s="3" t="s">
        <v>11</v>
      </c>
      <c r="E645" s="3">
        <v>56.69</v>
      </c>
      <c r="F645" s="3">
        <v>9</v>
      </c>
      <c r="G645" s="3">
        <f t="shared" si="20"/>
        <v>510.21</v>
      </c>
      <c r="H645" s="8">
        <v>43523</v>
      </c>
      <c r="I645" s="3">
        <f t="shared" si="21"/>
        <v>2</v>
      </c>
      <c r="J645" s="3" t="s">
        <v>17</v>
      </c>
      <c r="K645" s="3">
        <v>8.4</v>
      </c>
    </row>
    <row r="646" spans="1:11" x14ac:dyDescent="0.25">
      <c r="A646" s="3">
        <v>400451220</v>
      </c>
      <c r="B646" s="3" t="s">
        <v>12</v>
      </c>
      <c r="C646" s="3" t="s">
        <v>10</v>
      </c>
      <c r="D646" s="3" t="s">
        <v>11</v>
      </c>
      <c r="E646" s="3">
        <v>13.5</v>
      </c>
      <c r="F646" s="3">
        <v>10</v>
      </c>
      <c r="G646" s="3">
        <f t="shared" si="20"/>
        <v>135</v>
      </c>
      <c r="H646" s="8">
        <v>43523</v>
      </c>
      <c r="I646" s="3">
        <f t="shared" si="21"/>
        <v>2</v>
      </c>
      <c r="J646" s="3" t="s">
        <v>17</v>
      </c>
      <c r="K646" s="3">
        <v>4.8</v>
      </c>
    </row>
    <row r="647" spans="1:11" x14ac:dyDescent="0.25">
      <c r="A647" s="3">
        <v>605724132</v>
      </c>
      <c r="B647" s="3" t="s">
        <v>12</v>
      </c>
      <c r="C647" s="3" t="s">
        <v>10</v>
      </c>
      <c r="D647" s="3" t="s">
        <v>19</v>
      </c>
      <c r="E647" s="3">
        <v>94.47</v>
      </c>
      <c r="F647" s="3">
        <v>8</v>
      </c>
      <c r="G647" s="3">
        <f t="shared" si="20"/>
        <v>755.76</v>
      </c>
      <c r="H647" s="8">
        <v>43523</v>
      </c>
      <c r="I647" s="3">
        <f t="shared" si="21"/>
        <v>2</v>
      </c>
      <c r="J647" s="3" t="s">
        <v>14</v>
      </c>
      <c r="K647" s="3">
        <v>9.1</v>
      </c>
    </row>
    <row r="648" spans="1:11" x14ac:dyDescent="0.25">
      <c r="A648" s="3">
        <v>665639737</v>
      </c>
      <c r="B648" s="3" t="s">
        <v>12</v>
      </c>
      <c r="C648" s="3" t="s">
        <v>15</v>
      </c>
      <c r="D648" s="3" t="s">
        <v>20</v>
      </c>
      <c r="E648" s="3">
        <v>52.42</v>
      </c>
      <c r="F648" s="3">
        <v>3</v>
      </c>
      <c r="G648" s="3">
        <f t="shared" si="20"/>
        <v>157.26</v>
      </c>
      <c r="H648" s="8">
        <v>43523</v>
      </c>
      <c r="I648" s="3">
        <f t="shared" si="21"/>
        <v>2</v>
      </c>
      <c r="J648" s="3" t="s">
        <v>25</v>
      </c>
      <c r="K648" s="3">
        <v>7.5</v>
      </c>
    </row>
    <row r="649" spans="1:11" x14ac:dyDescent="0.25">
      <c r="A649" s="3">
        <v>741733559</v>
      </c>
      <c r="B649" s="3" t="s">
        <v>12</v>
      </c>
      <c r="C649" s="3" t="s">
        <v>15</v>
      </c>
      <c r="D649" s="3" t="s">
        <v>18</v>
      </c>
      <c r="E649" s="3">
        <v>67.27</v>
      </c>
      <c r="F649" s="3">
        <v>5</v>
      </c>
      <c r="G649" s="3">
        <f t="shared" si="20"/>
        <v>336.34999999999997</v>
      </c>
      <c r="H649" s="8">
        <v>43523</v>
      </c>
      <c r="I649" s="3">
        <f t="shared" si="21"/>
        <v>2</v>
      </c>
      <c r="J649" s="3" t="s">
        <v>14</v>
      </c>
      <c r="K649" s="3">
        <v>6.9</v>
      </c>
    </row>
    <row r="650" spans="1:11" x14ac:dyDescent="0.25">
      <c r="A650" s="3">
        <v>759984285</v>
      </c>
      <c r="B650" s="3" t="s">
        <v>9</v>
      </c>
      <c r="C650" s="3" t="s">
        <v>10</v>
      </c>
      <c r="D650" s="3" t="s">
        <v>11</v>
      </c>
      <c r="E650" s="3">
        <v>85.87</v>
      </c>
      <c r="F650" s="3">
        <v>7</v>
      </c>
      <c r="G650" s="3">
        <f t="shared" si="20"/>
        <v>601.09</v>
      </c>
      <c r="H650" s="8">
        <v>43523</v>
      </c>
      <c r="I650" s="3">
        <f t="shared" si="21"/>
        <v>2</v>
      </c>
      <c r="J650" s="3" t="s">
        <v>17</v>
      </c>
      <c r="K650" s="3">
        <v>8</v>
      </c>
    </row>
    <row r="651" spans="1:11" x14ac:dyDescent="0.25">
      <c r="A651" s="3">
        <v>142724741</v>
      </c>
      <c r="B651" s="3" t="s">
        <v>9</v>
      </c>
      <c r="C651" s="3" t="s">
        <v>15</v>
      </c>
      <c r="D651" s="3" t="s">
        <v>20</v>
      </c>
      <c r="E651" s="3">
        <v>93.2</v>
      </c>
      <c r="F651" s="3">
        <v>2</v>
      </c>
      <c r="G651" s="3">
        <f t="shared" si="20"/>
        <v>186.4</v>
      </c>
      <c r="H651" s="8">
        <v>43524</v>
      </c>
      <c r="I651" s="3">
        <f t="shared" si="21"/>
        <v>2</v>
      </c>
      <c r="J651" s="3" t="s">
        <v>17</v>
      </c>
      <c r="K651" s="3">
        <v>6</v>
      </c>
    </row>
    <row r="652" spans="1:11" x14ac:dyDescent="0.25">
      <c r="A652" s="3">
        <v>291591384</v>
      </c>
      <c r="B652" s="3" t="s">
        <v>12</v>
      </c>
      <c r="C652" s="3" t="s">
        <v>15</v>
      </c>
      <c r="D652" s="3" t="s">
        <v>13</v>
      </c>
      <c r="E652" s="3">
        <v>60.3</v>
      </c>
      <c r="F652" s="3">
        <v>1</v>
      </c>
      <c r="G652" s="3">
        <f t="shared" si="20"/>
        <v>60.3</v>
      </c>
      <c r="H652" s="8">
        <v>43524</v>
      </c>
      <c r="I652" s="3">
        <f t="shared" si="21"/>
        <v>2</v>
      </c>
      <c r="J652" s="3" t="s">
        <v>14</v>
      </c>
      <c r="K652" s="3">
        <v>6</v>
      </c>
    </row>
    <row r="653" spans="1:11" x14ac:dyDescent="0.25">
      <c r="A653" s="3">
        <v>399465918</v>
      </c>
      <c r="B653" s="3" t="s">
        <v>12</v>
      </c>
      <c r="C653" s="3" t="s">
        <v>10</v>
      </c>
      <c r="D653" s="3" t="s">
        <v>13</v>
      </c>
      <c r="E653" s="3">
        <v>85.98</v>
      </c>
      <c r="F653" s="3">
        <v>8</v>
      </c>
      <c r="G653" s="3">
        <f t="shared" si="20"/>
        <v>687.84</v>
      </c>
      <c r="H653" s="8">
        <v>43524</v>
      </c>
      <c r="I653" s="3">
        <f t="shared" si="21"/>
        <v>2</v>
      </c>
      <c r="J653" s="3" t="s">
        <v>14</v>
      </c>
      <c r="K653" s="3">
        <v>8.1999999999999993</v>
      </c>
    </row>
    <row r="654" spans="1:11" x14ac:dyDescent="0.25">
      <c r="A654" s="3">
        <v>635285728</v>
      </c>
      <c r="B654" s="3" t="s">
        <v>12</v>
      </c>
      <c r="C654" s="3" t="s">
        <v>15</v>
      </c>
      <c r="D654" s="3" t="s">
        <v>11</v>
      </c>
      <c r="E654" s="3">
        <v>56</v>
      </c>
      <c r="F654" s="3">
        <v>3</v>
      </c>
      <c r="G654" s="3">
        <f t="shared" si="20"/>
        <v>168</v>
      </c>
      <c r="H654" s="8">
        <v>43524</v>
      </c>
      <c r="I654" s="3">
        <f t="shared" si="21"/>
        <v>2</v>
      </c>
      <c r="J654" s="3" t="s">
        <v>25</v>
      </c>
      <c r="K654" s="3">
        <v>4.8</v>
      </c>
    </row>
    <row r="655" spans="1:11" x14ac:dyDescent="0.25">
      <c r="A655" s="3">
        <v>709584068</v>
      </c>
      <c r="B655" s="3" t="s">
        <v>12</v>
      </c>
      <c r="C655" s="3" t="s">
        <v>10</v>
      </c>
      <c r="D655" s="3" t="s">
        <v>20</v>
      </c>
      <c r="E655" s="3">
        <v>41.09</v>
      </c>
      <c r="F655" s="3">
        <v>10</v>
      </c>
      <c r="G655" s="3">
        <f t="shared" si="20"/>
        <v>410.90000000000003</v>
      </c>
      <c r="H655" s="8">
        <v>43524</v>
      </c>
      <c r="I655" s="3">
        <f t="shared" si="21"/>
        <v>2</v>
      </c>
      <c r="J655" s="3" t="s">
        <v>14</v>
      </c>
      <c r="K655" s="3">
        <v>7.3</v>
      </c>
    </row>
    <row r="656" spans="1:11" x14ac:dyDescent="0.25">
      <c r="A656" s="3">
        <v>786942700</v>
      </c>
      <c r="B656" s="3" t="s">
        <v>9</v>
      </c>
      <c r="C656" s="3" t="s">
        <v>15</v>
      </c>
      <c r="D656" s="3" t="s">
        <v>19</v>
      </c>
      <c r="E656" s="3">
        <v>80.62</v>
      </c>
      <c r="F656" s="3">
        <v>6</v>
      </c>
      <c r="G656" s="3">
        <f t="shared" si="20"/>
        <v>483.72</v>
      </c>
      <c r="H656" s="8">
        <v>43524</v>
      </c>
      <c r="I656" s="3">
        <f t="shared" si="21"/>
        <v>2</v>
      </c>
      <c r="J656" s="3" t="s">
        <v>14</v>
      </c>
      <c r="K656" s="3">
        <v>9.1</v>
      </c>
    </row>
    <row r="657" spans="1:11" x14ac:dyDescent="0.25">
      <c r="A657" s="3">
        <v>153584872</v>
      </c>
      <c r="B657" s="3" t="s">
        <v>9</v>
      </c>
      <c r="C657" s="3" t="s">
        <v>10</v>
      </c>
      <c r="D657" s="3" t="s">
        <v>19</v>
      </c>
      <c r="E657" s="3">
        <v>74.89</v>
      </c>
      <c r="F657" s="3">
        <v>4</v>
      </c>
      <c r="G657" s="3">
        <f t="shared" si="20"/>
        <v>299.56</v>
      </c>
      <c r="H657" s="8">
        <v>43525</v>
      </c>
      <c r="I657" s="3">
        <f t="shared" si="21"/>
        <v>3</v>
      </c>
      <c r="J657" s="3" t="s">
        <v>25</v>
      </c>
      <c r="K657" s="3">
        <v>4.2</v>
      </c>
    </row>
    <row r="658" spans="1:11" x14ac:dyDescent="0.25">
      <c r="A658" s="3">
        <v>189982939</v>
      </c>
      <c r="B658" s="3" t="s">
        <v>12</v>
      </c>
      <c r="C658" s="3" t="s">
        <v>15</v>
      </c>
      <c r="D658" s="3" t="s">
        <v>20</v>
      </c>
      <c r="E658" s="3">
        <v>78.55</v>
      </c>
      <c r="F658" s="3">
        <v>9</v>
      </c>
      <c r="G658" s="3">
        <f t="shared" si="20"/>
        <v>706.94999999999993</v>
      </c>
      <c r="H658" s="8">
        <v>43525</v>
      </c>
      <c r="I658" s="3">
        <f t="shared" si="21"/>
        <v>3</v>
      </c>
      <c r="J658" s="3" t="s">
        <v>14</v>
      </c>
      <c r="K658" s="3">
        <v>7.2</v>
      </c>
    </row>
    <row r="659" spans="1:11" x14ac:dyDescent="0.25">
      <c r="A659" s="3">
        <v>207731363</v>
      </c>
      <c r="B659" s="3" t="s">
        <v>12</v>
      </c>
      <c r="C659" s="3" t="s">
        <v>15</v>
      </c>
      <c r="D659" s="3" t="s">
        <v>11</v>
      </c>
      <c r="E659" s="3">
        <v>69.510000000000005</v>
      </c>
      <c r="F659" s="3">
        <v>2</v>
      </c>
      <c r="G659" s="3">
        <f t="shared" si="20"/>
        <v>139.02000000000001</v>
      </c>
      <c r="H659" s="8">
        <v>43525</v>
      </c>
      <c r="I659" s="3">
        <f t="shared" si="21"/>
        <v>3</v>
      </c>
      <c r="J659" s="3" t="s">
        <v>25</v>
      </c>
      <c r="K659" s="3">
        <v>8.1</v>
      </c>
    </row>
    <row r="660" spans="1:11" x14ac:dyDescent="0.25">
      <c r="A660" s="3">
        <v>220281851</v>
      </c>
      <c r="B660" s="3" t="s">
        <v>12</v>
      </c>
      <c r="C660" s="3" t="s">
        <v>15</v>
      </c>
      <c r="D660" s="3" t="s">
        <v>16</v>
      </c>
      <c r="E660" s="3">
        <v>34.729999999999997</v>
      </c>
      <c r="F660" s="3">
        <v>2</v>
      </c>
      <c r="G660" s="3">
        <f t="shared" si="20"/>
        <v>69.459999999999994</v>
      </c>
      <c r="H660" s="8">
        <v>43525</v>
      </c>
      <c r="I660" s="3">
        <f t="shared" si="21"/>
        <v>3</v>
      </c>
      <c r="J660" s="3" t="s">
        <v>25</v>
      </c>
      <c r="K660" s="3">
        <v>9.6999999999999993</v>
      </c>
    </row>
    <row r="661" spans="1:11" x14ac:dyDescent="0.25">
      <c r="A661" s="3">
        <v>238456950</v>
      </c>
      <c r="B661" s="3" t="s">
        <v>9</v>
      </c>
      <c r="C661" s="3" t="s">
        <v>15</v>
      </c>
      <c r="D661" s="3" t="s">
        <v>19</v>
      </c>
      <c r="E661" s="3">
        <v>53.72</v>
      </c>
      <c r="F661" s="3">
        <v>1</v>
      </c>
      <c r="G661" s="3">
        <f t="shared" si="20"/>
        <v>53.72</v>
      </c>
      <c r="H661" s="8">
        <v>43525</v>
      </c>
      <c r="I661" s="3">
        <f t="shared" si="21"/>
        <v>3</v>
      </c>
      <c r="J661" s="3" t="s">
        <v>25</v>
      </c>
      <c r="K661" s="3">
        <v>6.4</v>
      </c>
    </row>
    <row r="662" spans="1:11" x14ac:dyDescent="0.25">
      <c r="A662" s="3">
        <v>247112470</v>
      </c>
      <c r="B662" s="3" t="s">
        <v>9</v>
      </c>
      <c r="C662" s="3" t="s">
        <v>10</v>
      </c>
      <c r="D662" s="3" t="s">
        <v>20</v>
      </c>
      <c r="E662" s="3">
        <v>22.32</v>
      </c>
      <c r="F662" s="3">
        <v>4</v>
      </c>
      <c r="G662" s="3">
        <f t="shared" si="20"/>
        <v>89.28</v>
      </c>
      <c r="H662" s="8">
        <v>43525</v>
      </c>
      <c r="I662" s="3">
        <f t="shared" si="21"/>
        <v>3</v>
      </c>
      <c r="J662" s="3" t="s">
        <v>17</v>
      </c>
      <c r="K662" s="3">
        <v>4.4000000000000004</v>
      </c>
    </row>
    <row r="663" spans="1:11" x14ac:dyDescent="0.25">
      <c r="A663" s="3">
        <v>339968318</v>
      </c>
      <c r="B663" s="3" t="s">
        <v>9</v>
      </c>
      <c r="C663" s="3" t="s">
        <v>15</v>
      </c>
      <c r="D663" s="3" t="s">
        <v>20</v>
      </c>
      <c r="E663" s="3">
        <v>81.31</v>
      </c>
      <c r="F663" s="3">
        <v>7</v>
      </c>
      <c r="G663" s="3">
        <f t="shared" si="20"/>
        <v>569.17000000000007</v>
      </c>
      <c r="H663" s="8">
        <v>43525</v>
      </c>
      <c r="I663" s="3">
        <f t="shared" si="21"/>
        <v>3</v>
      </c>
      <c r="J663" s="3" t="s">
        <v>25</v>
      </c>
      <c r="K663" s="3">
        <v>6.3</v>
      </c>
    </row>
    <row r="664" spans="1:11" x14ac:dyDescent="0.25">
      <c r="A664" s="3">
        <v>453636187</v>
      </c>
      <c r="B664" s="3" t="s">
        <v>12</v>
      </c>
      <c r="C664" s="3" t="s">
        <v>15</v>
      </c>
      <c r="D664" s="3" t="s">
        <v>13</v>
      </c>
      <c r="E664" s="3">
        <v>27.5</v>
      </c>
      <c r="F664" s="3">
        <v>3</v>
      </c>
      <c r="G664" s="3">
        <f t="shared" si="20"/>
        <v>82.5</v>
      </c>
      <c r="H664" s="8">
        <v>43525</v>
      </c>
      <c r="I664" s="3">
        <f t="shared" si="21"/>
        <v>3</v>
      </c>
      <c r="J664" s="3" t="s">
        <v>25</v>
      </c>
      <c r="K664" s="3">
        <v>6.5</v>
      </c>
    </row>
    <row r="665" spans="1:11" x14ac:dyDescent="0.25">
      <c r="A665" s="3">
        <v>470313286</v>
      </c>
      <c r="B665" s="3" t="s">
        <v>12</v>
      </c>
      <c r="C665" s="3" t="s">
        <v>15</v>
      </c>
      <c r="D665" s="3" t="s">
        <v>11</v>
      </c>
      <c r="E665" s="3">
        <v>14.82</v>
      </c>
      <c r="F665" s="3">
        <v>3</v>
      </c>
      <c r="G665" s="3">
        <f t="shared" si="20"/>
        <v>44.46</v>
      </c>
      <c r="H665" s="8">
        <v>43525</v>
      </c>
      <c r="I665" s="3">
        <f t="shared" si="21"/>
        <v>3</v>
      </c>
      <c r="J665" s="3" t="s">
        <v>17</v>
      </c>
      <c r="K665" s="3">
        <v>8.6999999999999993</v>
      </c>
    </row>
    <row r="666" spans="1:11" x14ac:dyDescent="0.25">
      <c r="A666" s="3">
        <v>811038790</v>
      </c>
      <c r="B666" s="3" t="s">
        <v>12</v>
      </c>
      <c r="C666" s="3" t="s">
        <v>10</v>
      </c>
      <c r="D666" s="3" t="s">
        <v>13</v>
      </c>
      <c r="E666" s="3">
        <v>45.48</v>
      </c>
      <c r="F666" s="3">
        <v>10</v>
      </c>
      <c r="G666" s="3">
        <f t="shared" si="20"/>
        <v>454.79999999999995</v>
      </c>
      <c r="H666" s="8">
        <v>43525</v>
      </c>
      <c r="I666" s="3">
        <f t="shared" si="21"/>
        <v>3</v>
      </c>
      <c r="J666" s="3" t="s">
        <v>17</v>
      </c>
      <c r="K666" s="3">
        <v>4.8</v>
      </c>
    </row>
    <row r="667" spans="1:11" x14ac:dyDescent="0.25">
      <c r="A667" s="3">
        <v>172428274</v>
      </c>
      <c r="B667" s="3" t="s">
        <v>12</v>
      </c>
      <c r="C667" s="3" t="s">
        <v>10</v>
      </c>
      <c r="D667" s="3" t="s">
        <v>13</v>
      </c>
      <c r="E667" s="3">
        <v>38.270000000000003</v>
      </c>
      <c r="F667" s="3">
        <v>2</v>
      </c>
      <c r="G667" s="3">
        <f t="shared" si="20"/>
        <v>76.540000000000006</v>
      </c>
      <c r="H667" s="8">
        <v>43526</v>
      </c>
      <c r="I667" s="3">
        <f t="shared" si="21"/>
        <v>3</v>
      </c>
      <c r="J667" s="3" t="s">
        <v>17</v>
      </c>
      <c r="K667" s="3">
        <v>5.8</v>
      </c>
    </row>
    <row r="668" spans="1:11" x14ac:dyDescent="0.25">
      <c r="A668" s="3">
        <v>225981496</v>
      </c>
      <c r="B668" s="3" t="s">
        <v>12</v>
      </c>
      <c r="C668" s="3" t="s">
        <v>10</v>
      </c>
      <c r="D668" s="3" t="s">
        <v>20</v>
      </c>
      <c r="E668" s="3">
        <v>27.02</v>
      </c>
      <c r="F668" s="3">
        <v>3</v>
      </c>
      <c r="G668" s="3">
        <f t="shared" si="20"/>
        <v>81.06</v>
      </c>
      <c r="H668" s="8">
        <v>43526</v>
      </c>
      <c r="I668" s="3">
        <f t="shared" si="21"/>
        <v>3</v>
      </c>
      <c r="J668" s="3" t="s">
        <v>17</v>
      </c>
      <c r="K668" s="3">
        <v>7.1</v>
      </c>
    </row>
    <row r="669" spans="1:11" x14ac:dyDescent="0.25">
      <c r="A669" s="3">
        <v>303962227</v>
      </c>
      <c r="B669" s="3" t="s">
        <v>12</v>
      </c>
      <c r="C669" s="3" t="s">
        <v>10</v>
      </c>
      <c r="D669" s="3" t="s">
        <v>16</v>
      </c>
      <c r="E669" s="3">
        <v>97.38</v>
      </c>
      <c r="F669" s="3">
        <v>10</v>
      </c>
      <c r="G669" s="3">
        <f t="shared" si="20"/>
        <v>973.8</v>
      </c>
      <c r="H669" s="8">
        <v>43526</v>
      </c>
      <c r="I669" s="3">
        <f t="shared" si="21"/>
        <v>3</v>
      </c>
      <c r="J669" s="3" t="s">
        <v>25</v>
      </c>
      <c r="K669" s="3">
        <v>4.4000000000000004</v>
      </c>
    </row>
    <row r="670" spans="1:11" x14ac:dyDescent="0.25">
      <c r="A670" s="3">
        <v>346843103</v>
      </c>
      <c r="B670" s="3" t="s">
        <v>9</v>
      </c>
      <c r="C670" s="3" t="s">
        <v>10</v>
      </c>
      <c r="D670" s="3" t="s">
        <v>13</v>
      </c>
      <c r="E670" s="3">
        <v>13.22</v>
      </c>
      <c r="F670" s="3">
        <v>5</v>
      </c>
      <c r="G670" s="3">
        <f t="shared" si="20"/>
        <v>66.100000000000009</v>
      </c>
      <c r="H670" s="8">
        <v>43526</v>
      </c>
      <c r="I670" s="3">
        <f t="shared" si="21"/>
        <v>3</v>
      </c>
      <c r="J670" s="3" t="s">
        <v>14</v>
      </c>
      <c r="K670" s="3">
        <v>4.3</v>
      </c>
    </row>
    <row r="671" spans="1:11" x14ac:dyDescent="0.25">
      <c r="A671" s="3">
        <v>408269866</v>
      </c>
      <c r="B671" s="3" t="s">
        <v>12</v>
      </c>
      <c r="C671" s="3" t="s">
        <v>10</v>
      </c>
      <c r="D671" s="3" t="s">
        <v>18</v>
      </c>
      <c r="E671" s="3">
        <v>73.98</v>
      </c>
      <c r="F671" s="3">
        <v>7</v>
      </c>
      <c r="G671" s="3">
        <f t="shared" si="20"/>
        <v>517.86</v>
      </c>
      <c r="H671" s="8">
        <v>43526</v>
      </c>
      <c r="I671" s="3">
        <f t="shared" si="21"/>
        <v>3</v>
      </c>
      <c r="J671" s="3" t="s">
        <v>25</v>
      </c>
      <c r="K671" s="3">
        <v>4.0999999999999996</v>
      </c>
    </row>
    <row r="672" spans="1:11" x14ac:dyDescent="0.25">
      <c r="A672" s="3">
        <v>549591358</v>
      </c>
      <c r="B672" s="3" t="s">
        <v>9</v>
      </c>
      <c r="C672" s="3" t="s">
        <v>15</v>
      </c>
      <c r="D672" s="3" t="s">
        <v>18</v>
      </c>
      <c r="E672" s="3">
        <v>88.63</v>
      </c>
      <c r="F672" s="3">
        <v>3</v>
      </c>
      <c r="G672" s="3">
        <f t="shared" si="20"/>
        <v>265.89</v>
      </c>
      <c r="H672" s="8">
        <v>43526</v>
      </c>
      <c r="I672" s="3">
        <f t="shared" si="21"/>
        <v>3</v>
      </c>
      <c r="J672" s="3" t="s">
        <v>25</v>
      </c>
      <c r="K672" s="3">
        <v>6</v>
      </c>
    </row>
    <row r="673" spans="1:11" x14ac:dyDescent="0.25">
      <c r="A673" s="3">
        <v>565676697</v>
      </c>
      <c r="B673" s="3" t="s">
        <v>9</v>
      </c>
      <c r="C673" s="3" t="s">
        <v>15</v>
      </c>
      <c r="D673" s="3" t="s">
        <v>16</v>
      </c>
      <c r="E673" s="3">
        <v>27</v>
      </c>
      <c r="F673" s="3">
        <v>9</v>
      </c>
      <c r="G673" s="3">
        <f t="shared" si="20"/>
        <v>243</v>
      </c>
      <c r="H673" s="8">
        <v>43526</v>
      </c>
      <c r="I673" s="3">
        <f t="shared" si="21"/>
        <v>3</v>
      </c>
      <c r="J673" s="3" t="s">
        <v>14</v>
      </c>
      <c r="K673" s="3">
        <v>4.8</v>
      </c>
    </row>
    <row r="674" spans="1:11" x14ac:dyDescent="0.25">
      <c r="A674" s="3">
        <v>576314774</v>
      </c>
      <c r="B674" s="3" t="s">
        <v>12</v>
      </c>
      <c r="C674" s="3" t="s">
        <v>10</v>
      </c>
      <c r="D674" s="3" t="s">
        <v>11</v>
      </c>
      <c r="E674" s="3">
        <v>73.41</v>
      </c>
      <c r="F674" s="3">
        <v>3</v>
      </c>
      <c r="G674" s="3">
        <f t="shared" si="20"/>
        <v>220.23</v>
      </c>
      <c r="H674" s="8">
        <v>43526</v>
      </c>
      <c r="I674" s="3">
        <f t="shared" si="21"/>
        <v>3</v>
      </c>
      <c r="J674" s="3" t="s">
        <v>25</v>
      </c>
      <c r="K674" s="3">
        <v>4</v>
      </c>
    </row>
    <row r="675" spans="1:11" x14ac:dyDescent="0.25">
      <c r="A675" s="3">
        <v>607766216</v>
      </c>
      <c r="B675" s="3" t="s">
        <v>9</v>
      </c>
      <c r="C675" s="3" t="s">
        <v>10</v>
      </c>
      <c r="D675" s="3" t="s">
        <v>20</v>
      </c>
      <c r="E675" s="3">
        <v>92.49</v>
      </c>
      <c r="F675" s="3">
        <v>5</v>
      </c>
      <c r="G675" s="3">
        <f t="shared" si="20"/>
        <v>462.45</v>
      </c>
      <c r="H675" s="8">
        <v>43526</v>
      </c>
      <c r="I675" s="3">
        <f t="shared" si="21"/>
        <v>3</v>
      </c>
      <c r="J675" s="3" t="s">
        <v>17</v>
      </c>
      <c r="K675" s="3">
        <v>8.6</v>
      </c>
    </row>
    <row r="676" spans="1:11" x14ac:dyDescent="0.25">
      <c r="A676" s="3">
        <v>636983364</v>
      </c>
      <c r="B676" s="3" t="s">
        <v>9</v>
      </c>
      <c r="C676" s="3" t="s">
        <v>10</v>
      </c>
      <c r="D676" s="3" t="s">
        <v>13</v>
      </c>
      <c r="E676" s="3">
        <v>26.26</v>
      </c>
      <c r="F676" s="3">
        <v>3</v>
      </c>
      <c r="G676" s="3">
        <f t="shared" si="20"/>
        <v>78.78</v>
      </c>
      <c r="H676" s="8">
        <v>43526</v>
      </c>
      <c r="I676" s="3">
        <f t="shared" si="21"/>
        <v>3</v>
      </c>
      <c r="J676" s="3" t="s">
        <v>25</v>
      </c>
      <c r="K676" s="3">
        <v>6.3</v>
      </c>
    </row>
    <row r="677" spans="1:11" x14ac:dyDescent="0.25">
      <c r="A677" s="3">
        <v>640485028</v>
      </c>
      <c r="B677" s="3" t="s">
        <v>9</v>
      </c>
      <c r="C677" s="3" t="s">
        <v>10</v>
      </c>
      <c r="D677" s="3" t="s">
        <v>16</v>
      </c>
      <c r="E677" s="3">
        <v>88.39</v>
      </c>
      <c r="F677" s="3">
        <v>9</v>
      </c>
      <c r="G677" s="3">
        <f t="shared" si="20"/>
        <v>795.51</v>
      </c>
      <c r="H677" s="8">
        <v>43526</v>
      </c>
      <c r="I677" s="3">
        <f t="shared" si="21"/>
        <v>3</v>
      </c>
      <c r="J677" s="3" t="s">
        <v>14</v>
      </c>
      <c r="K677" s="3">
        <v>6.3</v>
      </c>
    </row>
    <row r="678" spans="1:11" x14ac:dyDescent="0.25">
      <c r="A678" s="3">
        <v>720722436</v>
      </c>
      <c r="B678" s="3" t="s">
        <v>12</v>
      </c>
      <c r="C678" s="3" t="s">
        <v>15</v>
      </c>
      <c r="D678" s="3" t="s">
        <v>19</v>
      </c>
      <c r="E678" s="3">
        <v>66.52</v>
      </c>
      <c r="F678" s="3">
        <v>4</v>
      </c>
      <c r="G678" s="3">
        <f t="shared" si="20"/>
        <v>266.08</v>
      </c>
      <c r="H678" s="8">
        <v>43526</v>
      </c>
      <c r="I678" s="3">
        <f t="shared" si="21"/>
        <v>3</v>
      </c>
      <c r="J678" s="3" t="s">
        <v>25</v>
      </c>
      <c r="K678" s="3">
        <v>6.9</v>
      </c>
    </row>
    <row r="679" spans="1:11" x14ac:dyDescent="0.25">
      <c r="A679" s="3">
        <v>725540677</v>
      </c>
      <c r="B679" s="3" t="s">
        <v>9</v>
      </c>
      <c r="C679" s="3" t="s">
        <v>15</v>
      </c>
      <c r="D679" s="3" t="s">
        <v>11</v>
      </c>
      <c r="E679" s="3">
        <v>85.6</v>
      </c>
      <c r="F679" s="3">
        <v>7</v>
      </c>
      <c r="G679" s="3">
        <f t="shared" si="20"/>
        <v>599.19999999999993</v>
      </c>
      <c r="H679" s="8">
        <v>43526</v>
      </c>
      <c r="I679" s="3">
        <f t="shared" si="21"/>
        <v>3</v>
      </c>
      <c r="J679" s="3" t="s">
        <v>14</v>
      </c>
      <c r="K679" s="3">
        <v>5.3</v>
      </c>
    </row>
    <row r="680" spans="1:11" x14ac:dyDescent="0.25">
      <c r="A680" s="3">
        <v>817698206</v>
      </c>
      <c r="B680" s="3" t="s">
        <v>12</v>
      </c>
      <c r="C680" s="3" t="s">
        <v>10</v>
      </c>
      <c r="D680" s="3" t="s">
        <v>13</v>
      </c>
      <c r="E680" s="3">
        <v>99.73</v>
      </c>
      <c r="F680" s="3">
        <v>9</v>
      </c>
      <c r="G680" s="3">
        <f t="shared" si="20"/>
        <v>897.57</v>
      </c>
      <c r="H680" s="8">
        <v>43526</v>
      </c>
      <c r="I680" s="3">
        <f t="shared" si="21"/>
        <v>3</v>
      </c>
      <c r="J680" s="3" t="s">
        <v>17</v>
      </c>
      <c r="K680" s="3">
        <v>6.5</v>
      </c>
    </row>
    <row r="681" spans="1:11" x14ac:dyDescent="0.25">
      <c r="A681" s="3">
        <v>825945922</v>
      </c>
      <c r="B681" s="3" t="s">
        <v>12</v>
      </c>
      <c r="C681" s="3" t="s">
        <v>15</v>
      </c>
      <c r="D681" s="3" t="s">
        <v>18</v>
      </c>
      <c r="E681" s="3">
        <v>25.31</v>
      </c>
      <c r="F681" s="3">
        <v>2</v>
      </c>
      <c r="G681" s="3">
        <f t="shared" si="20"/>
        <v>50.62</v>
      </c>
      <c r="H681" s="8">
        <v>43526</v>
      </c>
      <c r="I681" s="3">
        <f t="shared" si="21"/>
        <v>3</v>
      </c>
      <c r="J681" s="3" t="s">
        <v>25</v>
      </c>
      <c r="K681" s="3">
        <v>7.2</v>
      </c>
    </row>
    <row r="682" spans="1:11" x14ac:dyDescent="0.25">
      <c r="A682" s="3">
        <v>860736466</v>
      </c>
      <c r="B682" s="3" t="s">
        <v>9</v>
      </c>
      <c r="C682" s="3" t="s">
        <v>10</v>
      </c>
      <c r="D682" s="3" t="s">
        <v>18</v>
      </c>
      <c r="E682" s="3">
        <v>39.47</v>
      </c>
      <c r="F682" s="3">
        <v>2</v>
      </c>
      <c r="G682" s="3">
        <f t="shared" si="20"/>
        <v>78.94</v>
      </c>
      <c r="H682" s="8">
        <v>43526</v>
      </c>
      <c r="I682" s="3">
        <f t="shared" si="21"/>
        <v>3</v>
      </c>
      <c r="J682" s="3" t="s">
        <v>17</v>
      </c>
      <c r="K682" s="3">
        <v>5</v>
      </c>
    </row>
    <row r="683" spans="1:11" x14ac:dyDescent="0.25">
      <c r="A683" s="3">
        <v>878302331</v>
      </c>
      <c r="B683" s="3" t="s">
        <v>9</v>
      </c>
      <c r="C683" s="3" t="s">
        <v>10</v>
      </c>
      <c r="D683" s="3" t="s">
        <v>18</v>
      </c>
      <c r="E683" s="3">
        <v>54.55</v>
      </c>
      <c r="F683" s="3">
        <v>10</v>
      </c>
      <c r="G683" s="3">
        <f t="shared" si="20"/>
        <v>545.5</v>
      </c>
      <c r="H683" s="8">
        <v>43526</v>
      </c>
      <c r="I683" s="3">
        <f t="shared" si="21"/>
        <v>3</v>
      </c>
      <c r="J683" s="3" t="s">
        <v>17</v>
      </c>
      <c r="K683" s="3">
        <v>7.1</v>
      </c>
    </row>
    <row r="684" spans="1:11" x14ac:dyDescent="0.25">
      <c r="A684" s="3">
        <v>883174236</v>
      </c>
      <c r="B684" s="3" t="s">
        <v>12</v>
      </c>
      <c r="C684" s="3" t="s">
        <v>10</v>
      </c>
      <c r="D684" s="3" t="s">
        <v>18</v>
      </c>
      <c r="E684" s="3">
        <v>14.39</v>
      </c>
      <c r="F684" s="3">
        <v>2</v>
      </c>
      <c r="G684" s="3">
        <f t="shared" si="20"/>
        <v>28.78</v>
      </c>
      <c r="H684" s="8">
        <v>43526</v>
      </c>
      <c r="I684" s="3">
        <f t="shared" si="21"/>
        <v>3</v>
      </c>
      <c r="J684" s="3" t="s">
        <v>17</v>
      </c>
      <c r="K684" s="3">
        <v>7.2</v>
      </c>
    </row>
    <row r="685" spans="1:11" x14ac:dyDescent="0.25">
      <c r="A685" s="3">
        <v>175542529</v>
      </c>
      <c r="B685" s="3" t="s">
        <v>9</v>
      </c>
      <c r="C685" s="3" t="s">
        <v>15</v>
      </c>
      <c r="D685" s="3" t="s">
        <v>19</v>
      </c>
      <c r="E685" s="3">
        <v>22.17</v>
      </c>
      <c r="F685" s="3">
        <v>8</v>
      </c>
      <c r="G685" s="3">
        <f t="shared" si="20"/>
        <v>177.36</v>
      </c>
      <c r="H685" s="8">
        <v>43527</v>
      </c>
      <c r="I685" s="3">
        <f t="shared" si="21"/>
        <v>3</v>
      </c>
      <c r="J685" s="3" t="s">
        <v>17</v>
      </c>
      <c r="K685" s="3">
        <v>9.6</v>
      </c>
    </row>
    <row r="686" spans="1:11" x14ac:dyDescent="0.25">
      <c r="A686" s="3">
        <v>211050490</v>
      </c>
      <c r="B686" s="3" t="s">
        <v>9</v>
      </c>
      <c r="C686" s="3" t="s">
        <v>10</v>
      </c>
      <c r="D686" s="3" t="s">
        <v>13</v>
      </c>
      <c r="E686" s="3">
        <v>51.92</v>
      </c>
      <c r="F686" s="3">
        <v>5</v>
      </c>
      <c r="G686" s="3">
        <f t="shared" si="20"/>
        <v>259.60000000000002</v>
      </c>
      <c r="H686" s="8">
        <v>43527</v>
      </c>
      <c r="I686" s="3">
        <f t="shared" si="21"/>
        <v>3</v>
      </c>
      <c r="J686" s="3" t="s">
        <v>14</v>
      </c>
      <c r="K686" s="3">
        <v>7.5</v>
      </c>
    </row>
    <row r="687" spans="1:11" x14ac:dyDescent="0.25">
      <c r="A687" s="3">
        <v>234034040</v>
      </c>
      <c r="B687" s="3" t="s">
        <v>9</v>
      </c>
      <c r="C687" s="3" t="s">
        <v>10</v>
      </c>
      <c r="D687" s="3" t="s">
        <v>19</v>
      </c>
      <c r="E687" s="3">
        <v>73.05</v>
      </c>
      <c r="F687" s="3">
        <v>10</v>
      </c>
      <c r="G687" s="3">
        <f t="shared" si="20"/>
        <v>730.5</v>
      </c>
      <c r="H687" s="8">
        <v>43527</v>
      </c>
      <c r="I687" s="3">
        <f t="shared" si="21"/>
        <v>3</v>
      </c>
      <c r="J687" s="3" t="s">
        <v>17</v>
      </c>
      <c r="K687" s="3">
        <v>8.6999999999999993</v>
      </c>
    </row>
    <row r="688" spans="1:11" x14ac:dyDescent="0.25">
      <c r="A688" s="3">
        <v>302152162</v>
      </c>
      <c r="B688" s="3" t="s">
        <v>9</v>
      </c>
      <c r="C688" s="3" t="s">
        <v>15</v>
      </c>
      <c r="D688" s="3" t="s">
        <v>11</v>
      </c>
      <c r="E688" s="3">
        <v>46.53</v>
      </c>
      <c r="F688" s="3">
        <v>6</v>
      </c>
      <c r="G688" s="3">
        <f t="shared" si="20"/>
        <v>279.18</v>
      </c>
      <c r="H688" s="8">
        <v>43527</v>
      </c>
      <c r="I688" s="3">
        <f t="shared" si="21"/>
        <v>3</v>
      </c>
      <c r="J688" s="3" t="s">
        <v>17</v>
      </c>
      <c r="K688" s="3">
        <v>4.3</v>
      </c>
    </row>
    <row r="689" spans="1:11" x14ac:dyDescent="0.25">
      <c r="A689" s="3">
        <v>305140245</v>
      </c>
      <c r="B689" s="3" t="s">
        <v>9</v>
      </c>
      <c r="C689" s="3" t="s">
        <v>10</v>
      </c>
      <c r="D689" s="3" t="s">
        <v>16</v>
      </c>
      <c r="E689" s="3">
        <v>94.49</v>
      </c>
      <c r="F689" s="3">
        <v>8</v>
      </c>
      <c r="G689" s="3">
        <f t="shared" si="20"/>
        <v>755.92</v>
      </c>
      <c r="H689" s="8">
        <v>43527</v>
      </c>
      <c r="I689" s="3">
        <f t="shared" si="21"/>
        <v>3</v>
      </c>
      <c r="J689" s="3" t="s">
        <v>25</v>
      </c>
      <c r="K689" s="3">
        <v>7.5</v>
      </c>
    </row>
    <row r="690" spans="1:11" x14ac:dyDescent="0.25">
      <c r="A690" s="3">
        <v>324416833</v>
      </c>
      <c r="B690" s="3" t="s">
        <v>9</v>
      </c>
      <c r="C690" s="3" t="s">
        <v>10</v>
      </c>
      <c r="D690" s="3" t="s">
        <v>13</v>
      </c>
      <c r="E690" s="3">
        <v>30.2</v>
      </c>
      <c r="F690" s="3">
        <v>8</v>
      </c>
      <c r="G690" s="3">
        <f t="shared" si="20"/>
        <v>241.6</v>
      </c>
      <c r="H690" s="8">
        <v>43527</v>
      </c>
      <c r="I690" s="3">
        <f t="shared" si="21"/>
        <v>3</v>
      </c>
      <c r="J690" s="3" t="s">
        <v>25</v>
      </c>
      <c r="K690" s="3">
        <v>5.0999999999999996</v>
      </c>
    </row>
    <row r="691" spans="1:11" x14ac:dyDescent="0.25">
      <c r="A691" s="3">
        <v>468997231</v>
      </c>
      <c r="B691" s="3" t="s">
        <v>12</v>
      </c>
      <c r="C691" s="3" t="s">
        <v>10</v>
      </c>
      <c r="D691" s="3" t="s">
        <v>16</v>
      </c>
      <c r="E691" s="3">
        <v>44.01</v>
      </c>
      <c r="F691" s="3">
        <v>8</v>
      </c>
      <c r="G691" s="3">
        <f t="shared" si="20"/>
        <v>352.08</v>
      </c>
      <c r="H691" s="8">
        <v>43527</v>
      </c>
      <c r="I691" s="3">
        <f t="shared" si="21"/>
        <v>3</v>
      </c>
      <c r="J691" s="3" t="s">
        <v>14</v>
      </c>
      <c r="K691" s="3">
        <v>8.8000000000000007</v>
      </c>
    </row>
    <row r="692" spans="1:11" x14ac:dyDescent="0.25">
      <c r="A692" s="3">
        <v>568883448</v>
      </c>
      <c r="B692" s="3" t="s">
        <v>12</v>
      </c>
      <c r="C692" s="3" t="s">
        <v>15</v>
      </c>
      <c r="D692" s="3" t="s">
        <v>11</v>
      </c>
      <c r="E692" s="3">
        <v>25</v>
      </c>
      <c r="F692" s="3">
        <v>1</v>
      </c>
      <c r="G692" s="3">
        <f t="shared" si="20"/>
        <v>25</v>
      </c>
      <c r="H692" s="8">
        <v>43527</v>
      </c>
      <c r="I692" s="3">
        <f t="shared" si="21"/>
        <v>3</v>
      </c>
      <c r="J692" s="3" t="s">
        <v>25</v>
      </c>
      <c r="K692" s="3">
        <v>5.5</v>
      </c>
    </row>
    <row r="693" spans="1:11" x14ac:dyDescent="0.25">
      <c r="A693" s="3">
        <v>610464100</v>
      </c>
      <c r="B693" s="3" t="s">
        <v>12</v>
      </c>
      <c r="C693" s="3" t="s">
        <v>15</v>
      </c>
      <c r="D693" s="3" t="s">
        <v>11</v>
      </c>
      <c r="E693" s="3">
        <v>28.95</v>
      </c>
      <c r="F693" s="3">
        <v>7</v>
      </c>
      <c r="G693" s="3">
        <f t="shared" si="20"/>
        <v>202.65</v>
      </c>
      <c r="H693" s="8">
        <v>43527</v>
      </c>
      <c r="I693" s="3">
        <f t="shared" si="21"/>
        <v>3</v>
      </c>
      <c r="J693" s="3" t="s">
        <v>17</v>
      </c>
      <c r="K693" s="3">
        <v>6</v>
      </c>
    </row>
    <row r="694" spans="1:11" x14ac:dyDescent="0.25">
      <c r="A694" s="3">
        <v>631413108</v>
      </c>
      <c r="B694" s="3" t="s">
        <v>12</v>
      </c>
      <c r="C694" s="3" t="s">
        <v>15</v>
      </c>
      <c r="D694" s="3" t="s">
        <v>16</v>
      </c>
      <c r="E694" s="3">
        <v>46.33</v>
      </c>
      <c r="F694" s="3">
        <v>7</v>
      </c>
      <c r="G694" s="3">
        <f t="shared" si="20"/>
        <v>324.31</v>
      </c>
      <c r="H694" s="8">
        <v>43527</v>
      </c>
      <c r="I694" s="3">
        <f t="shared" si="21"/>
        <v>3</v>
      </c>
      <c r="J694" s="3" t="s">
        <v>17</v>
      </c>
      <c r="K694" s="3">
        <v>7.4</v>
      </c>
    </row>
    <row r="695" spans="1:11" x14ac:dyDescent="0.25">
      <c r="A695" s="3">
        <v>651965970</v>
      </c>
      <c r="B695" s="3" t="s">
        <v>12</v>
      </c>
      <c r="C695" s="3" t="s">
        <v>15</v>
      </c>
      <c r="D695" s="3" t="s">
        <v>20</v>
      </c>
      <c r="E695" s="3">
        <v>46.41</v>
      </c>
      <c r="F695" s="3">
        <v>1</v>
      </c>
      <c r="G695" s="3">
        <f t="shared" si="20"/>
        <v>46.41</v>
      </c>
      <c r="H695" s="8">
        <v>43527</v>
      </c>
      <c r="I695" s="3">
        <f t="shared" si="21"/>
        <v>3</v>
      </c>
      <c r="J695" s="3" t="s">
        <v>17</v>
      </c>
      <c r="K695" s="3">
        <v>4</v>
      </c>
    </row>
    <row r="696" spans="1:11" x14ac:dyDescent="0.25">
      <c r="A696" s="3">
        <v>733334967</v>
      </c>
      <c r="B696" s="3" t="s">
        <v>12</v>
      </c>
      <c r="C696" s="3" t="s">
        <v>15</v>
      </c>
      <c r="D696" s="3" t="s">
        <v>13</v>
      </c>
      <c r="E696" s="3">
        <v>20.85</v>
      </c>
      <c r="F696" s="3">
        <v>8</v>
      </c>
      <c r="G696" s="3">
        <f t="shared" si="20"/>
        <v>166.8</v>
      </c>
      <c r="H696" s="8">
        <v>43527</v>
      </c>
      <c r="I696" s="3">
        <f t="shared" si="21"/>
        <v>3</v>
      </c>
      <c r="J696" s="3" t="s">
        <v>14</v>
      </c>
      <c r="K696" s="3">
        <v>6.3</v>
      </c>
    </row>
    <row r="697" spans="1:11" x14ac:dyDescent="0.25">
      <c r="A697" s="3">
        <v>777827220</v>
      </c>
      <c r="B697" s="3" t="s">
        <v>9</v>
      </c>
      <c r="C697" s="3" t="s">
        <v>15</v>
      </c>
      <c r="D697" s="3" t="s">
        <v>16</v>
      </c>
      <c r="E697" s="3">
        <v>30.12</v>
      </c>
      <c r="F697" s="3">
        <v>8</v>
      </c>
      <c r="G697" s="3">
        <f t="shared" si="20"/>
        <v>240.96</v>
      </c>
      <c r="H697" s="8">
        <v>43527</v>
      </c>
      <c r="I697" s="3">
        <f t="shared" si="21"/>
        <v>3</v>
      </c>
      <c r="J697" s="3" t="s">
        <v>14</v>
      </c>
      <c r="K697" s="3">
        <v>7.7</v>
      </c>
    </row>
    <row r="698" spans="1:11" x14ac:dyDescent="0.25">
      <c r="A698" s="3">
        <v>861770145</v>
      </c>
      <c r="B698" s="3" t="s">
        <v>9</v>
      </c>
      <c r="C698" s="3" t="s">
        <v>15</v>
      </c>
      <c r="D698" s="3" t="s">
        <v>13</v>
      </c>
      <c r="E698" s="3">
        <v>81.97</v>
      </c>
      <c r="F698" s="3">
        <v>10</v>
      </c>
      <c r="G698" s="3">
        <f t="shared" si="20"/>
        <v>819.7</v>
      </c>
      <c r="H698" s="8">
        <v>43527</v>
      </c>
      <c r="I698" s="3">
        <f t="shared" si="21"/>
        <v>3</v>
      </c>
      <c r="J698" s="3" t="s">
        <v>14</v>
      </c>
      <c r="K698" s="3">
        <v>9.1999999999999993</v>
      </c>
    </row>
    <row r="699" spans="1:11" x14ac:dyDescent="0.25">
      <c r="A699" s="3">
        <v>221255073</v>
      </c>
      <c r="B699" s="3" t="s">
        <v>12</v>
      </c>
      <c r="C699" s="3" t="s">
        <v>10</v>
      </c>
      <c r="D699" s="3" t="s">
        <v>19</v>
      </c>
      <c r="E699" s="3">
        <v>74.66</v>
      </c>
      <c r="F699" s="3">
        <v>4</v>
      </c>
      <c r="G699" s="3">
        <f t="shared" si="20"/>
        <v>298.64</v>
      </c>
      <c r="H699" s="8">
        <v>43528</v>
      </c>
      <c r="I699" s="3">
        <f t="shared" si="21"/>
        <v>3</v>
      </c>
      <c r="J699" s="3" t="s">
        <v>14</v>
      </c>
      <c r="K699" s="3">
        <v>8.5</v>
      </c>
    </row>
    <row r="700" spans="1:11" x14ac:dyDescent="0.25">
      <c r="A700" s="3">
        <v>227503718</v>
      </c>
      <c r="B700" s="3" t="s">
        <v>12</v>
      </c>
      <c r="C700" s="3" t="s">
        <v>15</v>
      </c>
      <c r="D700" s="3" t="s">
        <v>11</v>
      </c>
      <c r="E700" s="3">
        <v>14.62</v>
      </c>
      <c r="F700" s="3">
        <v>5</v>
      </c>
      <c r="G700" s="3">
        <f t="shared" si="20"/>
        <v>73.099999999999994</v>
      </c>
      <c r="H700" s="8">
        <v>43528</v>
      </c>
      <c r="I700" s="3">
        <f t="shared" si="21"/>
        <v>3</v>
      </c>
      <c r="J700" s="3" t="s">
        <v>14</v>
      </c>
      <c r="K700" s="3">
        <v>4.4000000000000004</v>
      </c>
    </row>
    <row r="701" spans="1:11" x14ac:dyDescent="0.25">
      <c r="A701" s="3">
        <v>228961411</v>
      </c>
      <c r="B701" s="3" t="s">
        <v>9</v>
      </c>
      <c r="C701" s="3" t="s">
        <v>10</v>
      </c>
      <c r="D701" s="3" t="s">
        <v>19</v>
      </c>
      <c r="E701" s="3">
        <v>98.7</v>
      </c>
      <c r="F701" s="3">
        <v>8</v>
      </c>
      <c r="G701" s="3">
        <f t="shared" si="20"/>
        <v>789.6</v>
      </c>
      <c r="H701" s="8">
        <v>43528</v>
      </c>
      <c r="I701" s="3">
        <f t="shared" si="21"/>
        <v>3</v>
      </c>
      <c r="J701" s="3" t="s">
        <v>14</v>
      </c>
      <c r="K701" s="3">
        <v>7.6</v>
      </c>
    </row>
    <row r="702" spans="1:11" x14ac:dyDescent="0.25">
      <c r="A702" s="3">
        <v>256088343</v>
      </c>
      <c r="B702" s="3" t="s">
        <v>12</v>
      </c>
      <c r="C702" s="3" t="s">
        <v>10</v>
      </c>
      <c r="D702" s="3" t="s">
        <v>16</v>
      </c>
      <c r="E702" s="3">
        <v>56.53</v>
      </c>
      <c r="F702" s="3">
        <v>4</v>
      </c>
      <c r="G702" s="3">
        <f t="shared" si="20"/>
        <v>226.12</v>
      </c>
      <c r="H702" s="8">
        <v>43528</v>
      </c>
      <c r="I702" s="3">
        <f t="shared" si="21"/>
        <v>3</v>
      </c>
      <c r="J702" s="3" t="s">
        <v>25</v>
      </c>
      <c r="K702" s="3">
        <v>5.5</v>
      </c>
    </row>
    <row r="703" spans="1:11" x14ac:dyDescent="0.25">
      <c r="A703" s="3">
        <v>276756884</v>
      </c>
      <c r="B703" s="3" t="s">
        <v>12</v>
      </c>
      <c r="C703" s="3" t="s">
        <v>10</v>
      </c>
      <c r="D703" s="3" t="s">
        <v>11</v>
      </c>
      <c r="E703" s="3">
        <v>68.709999999999994</v>
      </c>
      <c r="F703" s="3">
        <v>3</v>
      </c>
      <c r="G703" s="3">
        <f t="shared" si="20"/>
        <v>206.13</v>
      </c>
      <c r="H703" s="8">
        <v>43528</v>
      </c>
      <c r="I703" s="3">
        <f t="shared" si="21"/>
        <v>3</v>
      </c>
      <c r="J703" s="3" t="s">
        <v>14</v>
      </c>
      <c r="K703" s="3">
        <v>8.6999999999999993</v>
      </c>
    </row>
    <row r="704" spans="1:11" x14ac:dyDescent="0.25">
      <c r="A704" s="3">
        <v>320496392</v>
      </c>
      <c r="B704" s="3" t="s">
        <v>12</v>
      </c>
      <c r="C704" s="3" t="s">
        <v>10</v>
      </c>
      <c r="D704" s="3" t="s">
        <v>13</v>
      </c>
      <c r="E704" s="3">
        <v>30.24</v>
      </c>
      <c r="F704" s="3">
        <v>1</v>
      </c>
      <c r="G704" s="3">
        <f t="shared" si="20"/>
        <v>30.24</v>
      </c>
      <c r="H704" s="8">
        <v>43528</v>
      </c>
      <c r="I704" s="3">
        <f t="shared" si="21"/>
        <v>3</v>
      </c>
      <c r="J704" s="3" t="s">
        <v>14</v>
      </c>
      <c r="K704" s="3">
        <v>8.4</v>
      </c>
    </row>
    <row r="705" spans="1:11" x14ac:dyDescent="0.25">
      <c r="A705" s="3">
        <v>346123257</v>
      </c>
      <c r="B705" s="3" t="s">
        <v>9</v>
      </c>
      <c r="C705" s="3" t="s">
        <v>15</v>
      </c>
      <c r="D705" s="3" t="s">
        <v>13</v>
      </c>
      <c r="E705" s="3">
        <v>19.239999999999998</v>
      </c>
      <c r="F705" s="3">
        <v>9</v>
      </c>
      <c r="G705" s="3">
        <f t="shared" si="20"/>
        <v>173.16</v>
      </c>
      <c r="H705" s="8">
        <v>43528</v>
      </c>
      <c r="I705" s="3">
        <f t="shared" si="21"/>
        <v>3</v>
      </c>
      <c r="J705" s="3" t="s">
        <v>14</v>
      </c>
      <c r="K705" s="3">
        <v>8</v>
      </c>
    </row>
    <row r="706" spans="1:11" x14ac:dyDescent="0.25">
      <c r="A706" s="3">
        <v>558605016</v>
      </c>
      <c r="B706" s="3" t="s">
        <v>12</v>
      </c>
      <c r="C706" s="3" t="s">
        <v>10</v>
      </c>
      <c r="D706" s="3" t="s">
        <v>16</v>
      </c>
      <c r="E706" s="3">
        <v>33.299999999999997</v>
      </c>
      <c r="F706" s="3">
        <v>9</v>
      </c>
      <c r="G706" s="3">
        <f t="shared" ref="G706:G769" si="22">E706*F706</f>
        <v>299.7</v>
      </c>
      <c r="H706" s="8">
        <v>43528</v>
      </c>
      <c r="I706" s="3">
        <f t="shared" si="21"/>
        <v>3</v>
      </c>
      <c r="J706" s="3" t="s">
        <v>25</v>
      </c>
      <c r="K706" s="3">
        <v>7.2</v>
      </c>
    </row>
    <row r="707" spans="1:11" x14ac:dyDescent="0.25">
      <c r="A707" s="3">
        <v>586250848</v>
      </c>
      <c r="B707" s="3" t="s">
        <v>12</v>
      </c>
      <c r="C707" s="3" t="s">
        <v>10</v>
      </c>
      <c r="D707" s="3" t="s">
        <v>18</v>
      </c>
      <c r="E707" s="3">
        <v>12.34</v>
      </c>
      <c r="F707" s="3">
        <v>7</v>
      </c>
      <c r="G707" s="3">
        <f t="shared" si="22"/>
        <v>86.38</v>
      </c>
      <c r="H707" s="8">
        <v>43528</v>
      </c>
      <c r="I707" s="3">
        <f t="shared" ref="I707:I770" si="23">MONTH(H707)</f>
        <v>3</v>
      </c>
      <c r="J707" s="3" t="s">
        <v>17</v>
      </c>
      <c r="K707" s="3">
        <v>6.7</v>
      </c>
    </row>
    <row r="708" spans="1:11" x14ac:dyDescent="0.25">
      <c r="A708" s="3">
        <v>667920055</v>
      </c>
      <c r="B708" s="3" t="s">
        <v>9</v>
      </c>
      <c r="C708" s="3" t="s">
        <v>15</v>
      </c>
      <c r="D708" s="3" t="s">
        <v>11</v>
      </c>
      <c r="E708" s="3">
        <v>99.83</v>
      </c>
      <c r="F708" s="3">
        <v>6</v>
      </c>
      <c r="G708" s="3">
        <f t="shared" si="22"/>
        <v>598.98</v>
      </c>
      <c r="H708" s="8">
        <v>43528</v>
      </c>
      <c r="I708" s="3">
        <f t="shared" si="23"/>
        <v>3</v>
      </c>
      <c r="J708" s="3" t="s">
        <v>25</v>
      </c>
      <c r="K708" s="3">
        <v>8.5</v>
      </c>
    </row>
    <row r="709" spans="1:11" x14ac:dyDescent="0.25">
      <c r="A709" s="3">
        <v>689051884</v>
      </c>
      <c r="B709" s="3" t="s">
        <v>9</v>
      </c>
      <c r="C709" s="3" t="s">
        <v>15</v>
      </c>
      <c r="D709" s="3" t="s">
        <v>11</v>
      </c>
      <c r="E709" s="3">
        <v>48.63</v>
      </c>
      <c r="F709" s="3">
        <v>10</v>
      </c>
      <c r="G709" s="3">
        <f t="shared" si="22"/>
        <v>486.3</v>
      </c>
      <c r="H709" s="8">
        <v>43528</v>
      </c>
      <c r="I709" s="3">
        <f t="shared" si="23"/>
        <v>3</v>
      </c>
      <c r="J709" s="3" t="s">
        <v>14</v>
      </c>
      <c r="K709" s="3">
        <v>8.8000000000000007</v>
      </c>
    </row>
    <row r="710" spans="1:11" x14ac:dyDescent="0.25">
      <c r="A710" s="3">
        <v>759299521</v>
      </c>
      <c r="B710" s="3" t="s">
        <v>9</v>
      </c>
      <c r="C710" s="3" t="s">
        <v>10</v>
      </c>
      <c r="D710" s="3" t="s">
        <v>20</v>
      </c>
      <c r="E710" s="3">
        <v>48.96</v>
      </c>
      <c r="F710" s="3">
        <v>9</v>
      </c>
      <c r="G710" s="3">
        <f t="shared" si="22"/>
        <v>440.64</v>
      </c>
      <c r="H710" s="8">
        <v>43528</v>
      </c>
      <c r="I710" s="3">
        <f t="shared" si="23"/>
        <v>3</v>
      </c>
      <c r="J710" s="3" t="s">
        <v>14</v>
      </c>
      <c r="K710" s="3">
        <v>8</v>
      </c>
    </row>
    <row r="711" spans="1:11" x14ac:dyDescent="0.25">
      <c r="A711" s="3">
        <v>102772261</v>
      </c>
      <c r="B711" s="3" t="s">
        <v>9</v>
      </c>
      <c r="C711" s="3" t="s">
        <v>15</v>
      </c>
      <c r="D711" s="3" t="s">
        <v>11</v>
      </c>
      <c r="E711" s="3">
        <v>65.31</v>
      </c>
      <c r="F711" s="3">
        <v>7</v>
      </c>
      <c r="G711" s="3">
        <f t="shared" si="22"/>
        <v>457.17</v>
      </c>
      <c r="H711" s="8">
        <v>43529</v>
      </c>
      <c r="I711" s="3">
        <f t="shared" si="23"/>
        <v>3</v>
      </c>
      <c r="J711" s="3" t="s">
        <v>17</v>
      </c>
      <c r="K711" s="3">
        <v>4.2</v>
      </c>
    </row>
    <row r="712" spans="1:11" x14ac:dyDescent="0.25">
      <c r="A712" s="3">
        <v>148822527</v>
      </c>
      <c r="B712" s="3" t="s">
        <v>9</v>
      </c>
      <c r="C712" s="3" t="s">
        <v>10</v>
      </c>
      <c r="D712" s="3" t="s">
        <v>16</v>
      </c>
      <c r="E712" s="3">
        <v>12.12</v>
      </c>
      <c r="F712" s="3">
        <v>10</v>
      </c>
      <c r="G712" s="3">
        <f t="shared" si="22"/>
        <v>121.19999999999999</v>
      </c>
      <c r="H712" s="8">
        <v>43529</v>
      </c>
      <c r="I712" s="3">
        <f t="shared" si="23"/>
        <v>3</v>
      </c>
      <c r="J712" s="3" t="s">
        <v>17</v>
      </c>
      <c r="K712" s="3">
        <v>8.4</v>
      </c>
    </row>
    <row r="713" spans="1:11" x14ac:dyDescent="0.25">
      <c r="A713" s="3">
        <v>174640215</v>
      </c>
      <c r="B713" s="3" t="s">
        <v>12</v>
      </c>
      <c r="C713" s="3" t="s">
        <v>15</v>
      </c>
      <c r="D713" s="3" t="s">
        <v>18</v>
      </c>
      <c r="E713" s="3">
        <v>69.739999999999995</v>
      </c>
      <c r="F713" s="3">
        <v>10</v>
      </c>
      <c r="G713" s="3">
        <f t="shared" si="22"/>
        <v>697.4</v>
      </c>
      <c r="H713" s="8">
        <v>43529</v>
      </c>
      <c r="I713" s="3">
        <f t="shared" si="23"/>
        <v>3</v>
      </c>
      <c r="J713" s="3" t="s">
        <v>17</v>
      </c>
      <c r="K713" s="3">
        <v>8.9</v>
      </c>
    </row>
    <row r="714" spans="1:11" x14ac:dyDescent="0.25">
      <c r="A714" s="3">
        <v>291321427</v>
      </c>
      <c r="B714" s="3" t="s">
        <v>9</v>
      </c>
      <c r="C714" s="3" t="s">
        <v>15</v>
      </c>
      <c r="D714" s="3" t="s">
        <v>20</v>
      </c>
      <c r="E714" s="3">
        <v>21.94</v>
      </c>
      <c r="F714" s="3">
        <v>5</v>
      </c>
      <c r="G714" s="3">
        <f t="shared" si="22"/>
        <v>109.7</v>
      </c>
      <c r="H714" s="8">
        <v>43529</v>
      </c>
      <c r="I714" s="3">
        <f t="shared" si="23"/>
        <v>3</v>
      </c>
      <c r="J714" s="3" t="s">
        <v>25</v>
      </c>
      <c r="K714" s="3">
        <v>5.3</v>
      </c>
    </row>
    <row r="715" spans="1:11" x14ac:dyDescent="0.25">
      <c r="A715" s="3">
        <v>371855789</v>
      </c>
      <c r="B715" s="3" t="s">
        <v>12</v>
      </c>
      <c r="C715" s="3" t="s">
        <v>15</v>
      </c>
      <c r="D715" s="3" t="s">
        <v>11</v>
      </c>
      <c r="E715" s="3">
        <v>87.98</v>
      </c>
      <c r="F715" s="3">
        <v>3</v>
      </c>
      <c r="G715" s="3">
        <f t="shared" si="22"/>
        <v>263.94</v>
      </c>
      <c r="H715" s="8">
        <v>43529</v>
      </c>
      <c r="I715" s="3">
        <f t="shared" si="23"/>
        <v>3</v>
      </c>
      <c r="J715" s="3" t="s">
        <v>25</v>
      </c>
      <c r="K715" s="3">
        <v>5.0999999999999996</v>
      </c>
    </row>
    <row r="716" spans="1:11" x14ac:dyDescent="0.25">
      <c r="A716" s="3">
        <v>433756987</v>
      </c>
      <c r="B716" s="3" t="s">
        <v>9</v>
      </c>
      <c r="C716" s="3" t="s">
        <v>10</v>
      </c>
      <c r="D716" s="3" t="s">
        <v>11</v>
      </c>
      <c r="E716" s="3">
        <v>55.97</v>
      </c>
      <c r="F716" s="3">
        <v>7</v>
      </c>
      <c r="G716" s="3">
        <f t="shared" si="22"/>
        <v>391.78999999999996</v>
      </c>
      <c r="H716" s="8">
        <v>43529</v>
      </c>
      <c r="I716" s="3">
        <f t="shared" si="23"/>
        <v>3</v>
      </c>
      <c r="J716" s="3" t="s">
        <v>25</v>
      </c>
      <c r="K716" s="3">
        <v>8.9</v>
      </c>
    </row>
    <row r="717" spans="1:11" x14ac:dyDescent="0.25">
      <c r="A717" s="3">
        <v>510956347</v>
      </c>
      <c r="B717" s="3" t="s">
        <v>9</v>
      </c>
      <c r="C717" s="3" t="s">
        <v>10</v>
      </c>
      <c r="D717" s="3" t="s">
        <v>19</v>
      </c>
      <c r="E717" s="3">
        <v>48.52</v>
      </c>
      <c r="F717" s="3">
        <v>3</v>
      </c>
      <c r="G717" s="3">
        <f t="shared" si="22"/>
        <v>145.56</v>
      </c>
      <c r="H717" s="8">
        <v>43529</v>
      </c>
      <c r="I717" s="3">
        <f t="shared" si="23"/>
        <v>3</v>
      </c>
      <c r="J717" s="3" t="s">
        <v>25</v>
      </c>
      <c r="K717" s="3">
        <v>4</v>
      </c>
    </row>
    <row r="718" spans="1:11" x14ac:dyDescent="0.25">
      <c r="A718" s="3">
        <v>593144239</v>
      </c>
      <c r="B718" s="3" t="s">
        <v>12</v>
      </c>
      <c r="C718" s="3" t="s">
        <v>10</v>
      </c>
      <c r="D718" s="3" t="s">
        <v>16</v>
      </c>
      <c r="E718" s="3">
        <v>95.46</v>
      </c>
      <c r="F718" s="3">
        <v>8</v>
      </c>
      <c r="G718" s="3">
        <f t="shared" si="22"/>
        <v>763.68</v>
      </c>
      <c r="H718" s="8">
        <v>43529</v>
      </c>
      <c r="I718" s="3">
        <f t="shared" si="23"/>
        <v>3</v>
      </c>
      <c r="J718" s="3" t="s">
        <v>25</v>
      </c>
      <c r="K718" s="3">
        <v>4.7</v>
      </c>
    </row>
    <row r="719" spans="1:11" x14ac:dyDescent="0.25">
      <c r="A719" s="3">
        <v>608043797</v>
      </c>
      <c r="B719" s="3" t="s">
        <v>9</v>
      </c>
      <c r="C719" s="3" t="s">
        <v>10</v>
      </c>
      <c r="D719" s="3" t="s">
        <v>11</v>
      </c>
      <c r="E719" s="3">
        <v>25.32</v>
      </c>
      <c r="F719" s="3">
        <v>8</v>
      </c>
      <c r="G719" s="3">
        <f t="shared" si="22"/>
        <v>202.56</v>
      </c>
      <c r="H719" s="8">
        <v>43529</v>
      </c>
      <c r="I719" s="3">
        <f t="shared" si="23"/>
        <v>3</v>
      </c>
      <c r="J719" s="3" t="s">
        <v>25</v>
      </c>
      <c r="K719" s="3">
        <v>8.6999999999999993</v>
      </c>
    </row>
    <row r="720" spans="1:11" x14ac:dyDescent="0.25">
      <c r="A720" s="3">
        <v>655072265</v>
      </c>
      <c r="B720" s="3" t="s">
        <v>12</v>
      </c>
      <c r="C720" s="3" t="s">
        <v>15</v>
      </c>
      <c r="D720" s="3" t="s">
        <v>13</v>
      </c>
      <c r="E720" s="3">
        <v>78.31</v>
      </c>
      <c r="F720" s="3">
        <v>3</v>
      </c>
      <c r="G720" s="3">
        <f t="shared" si="22"/>
        <v>234.93</v>
      </c>
      <c r="H720" s="8">
        <v>43529</v>
      </c>
      <c r="I720" s="3">
        <f t="shared" si="23"/>
        <v>3</v>
      </c>
      <c r="J720" s="3" t="s">
        <v>25</v>
      </c>
      <c r="K720" s="3">
        <v>5.4</v>
      </c>
    </row>
    <row r="721" spans="1:11" x14ac:dyDescent="0.25">
      <c r="A721" s="3">
        <v>730509884</v>
      </c>
      <c r="B721" s="3" t="s">
        <v>12</v>
      </c>
      <c r="C721" s="3" t="s">
        <v>10</v>
      </c>
      <c r="D721" s="3" t="s">
        <v>18</v>
      </c>
      <c r="E721" s="3">
        <v>83.06</v>
      </c>
      <c r="F721" s="3">
        <v>7</v>
      </c>
      <c r="G721" s="3">
        <f t="shared" si="22"/>
        <v>581.42000000000007</v>
      </c>
      <c r="H721" s="8">
        <v>43529</v>
      </c>
      <c r="I721" s="3">
        <f t="shared" si="23"/>
        <v>3</v>
      </c>
      <c r="J721" s="3" t="s">
        <v>25</v>
      </c>
      <c r="K721" s="3">
        <v>4</v>
      </c>
    </row>
    <row r="722" spans="1:11" x14ac:dyDescent="0.25">
      <c r="A722" s="3">
        <v>733019107</v>
      </c>
      <c r="B722" s="3" t="s">
        <v>12</v>
      </c>
      <c r="C722" s="3" t="s">
        <v>15</v>
      </c>
      <c r="D722" s="3" t="s">
        <v>16</v>
      </c>
      <c r="E722" s="3">
        <v>82.7</v>
      </c>
      <c r="F722" s="3">
        <v>6</v>
      </c>
      <c r="G722" s="3">
        <f t="shared" si="22"/>
        <v>496.20000000000005</v>
      </c>
      <c r="H722" s="8">
        <v>43529</v>
      </c>
      <c r="I722" s="3">
        <f t="shared" si="23"/>
        <v>3</v>
      </c>
      <c r="J722" s="3" t="s">
        <v>14</v>
      </c>
      <c r="K722" s="3">
        <v>7.4</v>
      </c>
    </row>
    <row r="723" spans="1:11" x14ac:dyDescent="0.25">
      <c r="A723" s="3">
        <v>755123214</v>
      </c>
      <c r="B723" s="3" t="s">
        <v>9</v>
      </c>
      <c r="C723" s="3" t="s">
        <v>10</v>
      </c>
      <c r="D723" s="3" t="s">
        <v>20</v>
      </c>
      <c r="E723" s="3">
        <v>44.22</v>
      </c>
      <c r="F723" s="3">
        <v>5</v>
      </c>
      <c r="G723" s="3">
        <f t="shared" si="22"/>
        <v>221.1</v>
      </c>
      <c r="H723" s="8">
        <v>43529</v>
      </c>
      <c r="I723" s="3">
        <f t="shared" si="23"/>
        <v>3</v>
      </c>
      <c r="J723" s="3" t="s">
        <v>17</v>
      </c>
      <c r="K723" s="3">
        <v>8.6</v>
      </c>
    </row>
    <row r="724" spans="1:11" x14ac:dyDescent="0.25">
      <c r="A724" s="3">
        <v>793103222</v>
      </c>
      <c r="B724" s="3" t="s">
        <v>9</v>
      </c>
      <c r="C724" s="3" t="s">
        <v>10</v>
      </c>
      <c r="D724" s="3" t="s">
        <v>11</v>
      </c>
      <c r="E724" s="3">
        <v>41.06</v>
      </c>
      <c r="F724" s="3">
        <v>6</v>
      </c>
      <c r="G724" s="3">
        <f t="shared" si="22"/>
        <v>246.36</v>
      </c>
      <c r="H724" s="8">
        <v>43529</v>
      </c>
      <c r="I724" s="3">
        <f t="shared" si="23"/>
        <v>3</v>
      </c>
      <c r="J724" s="3" t="s">
        <v>17</v>
      </c>
      <c r="K724" s="3">
        <v>8.3000000000000007</v>
      </c>
    </row>
    <row r="725" spans="1:11" x14ac:dyDescent="0.25">
      <c r="A725" s="3">
        <v>829491914</v>
      </c>
      <c r="B725" s="3" t="s">
        <v>9</v>
      </c>
      <c r="C725" s="3" t="s">
        <v>10</v>
      </c>
      <c r="D725" s="3" t="s">
        <v>19</v>
      </c>
      <c r="E725" s="3">
        <v>78.31</v>
      </c>
      <c r="F725" s="3">
        <v>10</v>
      </c>
      <c r="G725" s="3">
        <f t="shared" si="22"/>
        <v>783.1</v>
      </c>
      <c r="H725" s="8">
        <v>43529</v>
      </c>
      <c r="I725" s="3">
        <f t="shared" si="23"/>
        <v>3</v>
      </c>
      <c r="J725" s="3" t="s">
        <v>25</v>
      </c>
      <c r="K725" s="3">
        <v>6.6</v>
      </c>
    </row>
    <row r="726" spans="1:11" x14ac:dyDescent="0.25">
      <c r="A726" s="3">
        <v>848422560</v>
      </c>
      <c r="B726" s="3" t="s">
        <v>12</v>
      </c>
      <c r="C726" s="3" t="s">
        <v>10</v>
      </c>
      <c r="D726" s="3" t="s">
        <v>20</v>
      </c>
      <c r="E726" s="3">
        <v>81.91</v>
      </c>
      <c r="F726" s="3">
        <v>2</v>
      </c>
      <c r="G726" s="3">
        <f t="shared" si="22"/>
        <v>163.82</v>
      </c>
      <c r="H726" s="8">
        <v>43529</v>
      </c>
      <c r="I726" s="3">
        <f t="shared" si="23"/>
        <v>3</v>
      </c>
      <c r="J726" s="3" t="s">
        <v>14</v>
      </c>
      <c r="K726" s="3">
        <v>7.8</v>
      </c>
    </row>
    <row r="727" spans="1:11" x14ac:dyDescent="0.25">
      <c r="A727" s="3">
        <v>895660685</v>
      </c>
      <c r="B727" s="3" t="s">
        <v>9</v>
      </c>
      <c r="C727" s="3" t="s">
        <v>15</v>
      </c>
      <c r="D727" s="3" t="s">
        <v>19</v>
      </c>
      <c r="E727" s="3">
        <v>18.079999999999998</v>
      </c>
      <c r="F727" s="3">
        <v>3</v>
      </c>
      <c r="G727" s="3">
        <f t="shared" si="22"/>
        <v>54.239999999999995</v>
      </c>
      <c r="H727" s="8">
        <v>43529</v>
      </c>
      <c r="I727" s="3">
        <f t="shared" si="23"/>
        <v>3</v>
      </c>
      <c r="J727" s="3" t="s">
        <v>25</v>
      </c>
      <c r="K727" s="3">
        <v>8</v>
      </c>
    </row>
    <row r="728" spans="1:11" x14ac:dyDescent="0.25">
      <c r="A728" s="3">
        <v>149157606</v>
      </c>
      <c r="B728" s="3" t="s">
        <v>9</v>
      </c>
      <c r="C728" s="3" t="s">
        <v>15</v>
      </c>
      <c r="D728" s="3" t="s">
        <v>18</v>
      </c>
      <c r="E728" s="3">
        <v>37.32</v>
      </c>
      <c r="F728" s="3">
        <v>9</v>
      </c>
      <c r="G728" s="3">
        <f t="shared" si="22"/>
        <v>335.88</v>
      </c>
      <c r="H728" s="8">
        <v>43530</v>
      </c>
      <c r="I728" s="3">
        <f t="shared" si="23"/>
        <v>3</v>
      </c>
      <c r="J728" s="3" t="s">
        <v>25</v>
      </c>
      <c r="K728" s="3">
        <v>5.0999999999999996</v>
      </c>
    </row>
    <row r="729" spans="1:11" x14ac:dyDescent="0.25">
      <c r="A729" s="3">
        <v>199758169</v>
      </c>
      <c r="B729" s="3" t="s">
        <v>9</v>
      </c>
      <c r="C729" s="3" t="s">
        <v>15</v>
      </c>
      <c r="D729" s="3" t="s">
        <v>18</v>
      </c>
      <c r="E729" s="3">
        <v>15.81</v>
      </c>
      <c r="F729" s="3">
        <v>10</v>
      </c>
      <c r="G729" s="3">
        <f t="shared" si="22"/>
        <v>158.1</v>
      </c>
      <c r="H729" s="8">
        <v>43530</v>
      </c>
      <c r="I729" s="3">
        <f t="shared" si="23"/>
        <v>3</v>
      </c>
      <c r="J729" s="3" t="s">
        <v>17</v>
      </c>
      <c r="K729" s="3">
        <v>8.6</v>
      </c>
    </row>
    <row r="730" spans="1:11" x14ac:dyDescent="0.25">
      <c r="A730" s="3">
        <v>254310042</v>
      </c>
      <c r="B730" s="3" t="s">
        <v>9</v>
      </c>
      <c r="C730" s="3" t="s">
        <v>15</v>
      </c>
      <c r="D730" s="3" t="s">
        <v>13</v>
      </c>
      <c r="E730" s="3">
        <v>21.5</v>
      </c>
      <c r="F730" s="3">
        <v>9</v>
      </c>
      <c r="G730" s="3">
        <f t="shared" si="22"/>
        <v>193.5</v>
      </c>
      <c r="H730" s="8">
        <v>43530</v>
      </c>
      <c r="I730" s="3">
        <f t="shared" si="23"/>
        <v>3</v>
      </c>
      <c r="J730" s="3" t="s">
        <v>17</v>
      </c>
      <c r="K730" s="3">
        <v>7.8</v>
      </c>
    </row>
    <row r="731" spans="1:11" x14ac:dyDescent="0.25">
      <c r="A731" s="3">
        <v>262472794</v>
      </c>
      <c r="B731" s="3" t="s">
        <v>9</v>
      </c>
      <c r="C731" s="3" t="s">
        <v>15</v>
      </c>
      <c r="D731" s="3" t="s">
        <v>16</v>
      </c>
      <c r="E731" s="3">
        <v>71.86</v>
      </c>
      <c r="F731" s="3">
        <v>8</v>
      </c>
      <c r="G731" s="3">
        <f t="shared" si="22"/>
        <v>574.88</v>
      </c>
      <c r="H731" s="8">
        <v>43530</v>
      </c>
      <c r="I731" s="3">
        <f t="shared" si="23"/>
        <v>3</v>
      </c>
      <c r="J731" s="3" t="s">
        <v>17</v>
      </c>
      <c r="K731" s="3">
        <v>6.2</v>
      </c>
    </row>
    <row r="732" spans="1:11" x14ac:dyDescent="0.25">
      <c r="A732" s="3">
        <v>468012051</v>
      </c>
      <c r="B732" s="3" t="s">
        <v>12</v>
      </c>
      <c r="C732" s="3" t="s">
        <v>15</v>
      </c>
      <c r="D732" s="3" t="s">
        <v>19</v>
      </c>
      <c r="E732" s="3">
        <v>62.08</v>
      </c>
      <c r="F732" s="3">
        <v>7</v>
      </c>
      <c r="G732" s="3">
        <f t="shared" si="22"/>
        <v>434.56</v>
      </c>
      <c r="H732" s="8">
        <v>43530</v>
      </c>
      <c r="I732" s="3">
        <f t="shared" si="23"/>
        <v>3</v>
      </c>
      <c r="J732" s="3" t="s">
        <v>25</v>
      </c>
      <c r="K732" s="3">
        <v>5.4</v>
      </c>
    </row>
    <row r="733" spans="1:11" x14ac:dyDescent="0.25">
      <c r="A733" s="3">
        <v>523380215</v>
      </c>
      <c r="B733" s="3" t="s">
        <v>12</v>
      </c>
      <c r="C733" s="3" t="s">
        <v>15</v>
      </c>
      <c r="D733" s="3" t="s">
        <v>16</v>
      </c>
      <c r="E733" s="3">
        <v>37</v>
      </c>
      <c r="F733" s="3">
        <v>1</v>
      </c>
      <c r="G733" s="3">
        <f t="shared" si="22"/>
        <v>37</v>
      </c>
      <c r="H733" s="8">
        <v>43530</v>
      </c>
      <c r="I733" s="3">
        <f t="shared" si="23"/>
        <v>3</v>
      </c>
      <c r="J733" s="3" t="s">
        <v>17</v>
      </c>
      <c r="K733" s="3">
        <v>7.9</v>
      </c>
    </row>
    <row r="734" spans="1:11" x14ac:dyDescent="0.25">
      <c r="A734" s="3">
        <v>715201673</v>
      </c>
      <c r="B734" s="3" t="s">
        <v>12</v>
      </c>
      <c r="C734" s="3" t="s">
        <v>15</v>
      </c>
      <c r="D734" s="3" t="s">
        <v>13</v>
      </c>
      <c r="E734" s="3">
        <v>28.38</v>
      </c>
      <c r="F734" s="3">
        <v>5</v>
      </c>
      <c r="G734" s="3">
        <f t="shared" si="22"/>
        <v>141.9</v>
      </c>
      <c r="H734" s="8">
        <v>43530</v>
      </c>
      <c r="I734" s="3">
        <f t="shared" si="23"/>
        <v>3</v>
      </c>
      <c r="J734" s="3" t="s">
        <v>14</v>
      </c>
      <c r="K734" s="3">
        <v>9.4</v>
      </c>
    </row>
    <row r="735" spans="1:11" x14ac:dyDescent="0.25">
      <c r="A735" s="3">
        <v>783091637</v>
      </c>
      <c r="B735" s="3" t="s">
        <v>12</v>
      </c>
      <c r="C735" s="3" t="s">
        <v>10</v>
      </c>
      <c r="D735" s="3" t="s">
        <v>18</v>
      </c>
      <c r="E735" s="3">
        <v>67.430000000000007</v>
      </c>
      <c r="F735" s="3">
        <v>5</v>
      </c>
      <c r="G735" s="3">
        <f t="shared" si="22"/>
        <v>337.15000000000003</v>
      </c>
      <c r="H735" s="8">
        <v>43530</v>
      </c>
      <c r="I735" s="3">
        <f t="shared" si="23"/>
        <v>3</v>
      </c>
      <c r="J735" s="3" t="s">
        <v>25</v>
      </c>
      <c r="K735" s="3">
        <v>6.3</v>
      </c>
    </row>
    <row r="736" spans="1:11" x14ac:dyDescent="0.25">
      <c r="A736" s="3">
        <v>802705316</v>
      </c>
      <c r="B736" s="3" t="s">
        <v>9</v>
      </c>
      <c r="C736" s="3" t="s">
        <v>10</v>
      </c>
      <c r="D736" s="3" t="s">
        <v>18</v>
      </c>
      <c r="E736" s="3">
        <v>92.13</v>
      </c>
      <c r="F736" s="3">
        <v>6</v>
      </c>
      <c r="G736" s="3">
        <f t="shared" si="22"/>
        <v>552.78</v>
      </c>
      <c r="H736" s="8">
        <v>43530</v>
      </c>
      <c r="I736" s="3">
        <f t="shared" si="23"/>
        <v>3</v>
      </c>
      <c r="J736" s="3" t="s">
        <v>14</v>
      </c>
      <c r="K736" s="3">
        <v>8.3000000000000007</v>
      </c>
    </row>
    <row r="737" spans="1:11" x14ac:dyDescent="0.25">
      <c r="A737" s="3">
        <v>883691285</v>
      </c>
      <c r="B737" s="3" t="s">
        <v>9</v>
      </c>
      <c r="C737" s="3" t="s">
        <v>15</v>
      </c>
      <c r="D737" s="3" t="s">
        <v>20</v>
      </c>
      <c r="E737" s="3">
        <v>49.92</v>
      </c>
      <c r="F737" s="3">
        <v>2</v>
      </c>
      <c r="G737" s="3">
        <f t="shared" si="22"/>
        <v>99.84</v>
      </c>
      <c r="H737" s="8">
        <v>43530</v>
      </c>
      <c r="I737" s="3">
        <f t="shared" si="23"/>
        <v>3</v>
      </c>
      <c r="J737" s="3" t="s">
        <v>17</v>
      </c>
      <c r="K737" s="3">
        <v>7</v>
      </c>
    </row>
    <row r="738" spans="1:11" x14ac:dyDescent="0.25">
      <c r="A738" s="3">
        <v>885176250</v>
      </c>
      <c r="B738" s="3" t="s">
        <v>12</v>
      </c>
      <c r="C738" s="3" t="s">
        <v>10</v>
      </c>
      <c r="D738" s="3" t="s">
        <v>11</v>
      </c>
      <c r="E738" s="3">
        <v>79.739999999999995</v>
      </c>
      <c r="F738" s="3">
        <v>1</v>
      </c>
      <c r="G738" s="3">
        <f t="shared" si="22"/>
        <v>79.739999999999995</v>
      </c>
      <c r="H738" s="8">
        <v>43530</v>
      </c>
      <c r="I738" s="3">
        <f t="shared" si="23"/>
        <v>3</v>
      </c>
      <c r="J738" s="3" t="s">
        <v>25</v>
      </c>
      <c r="K738" s="3">
        <v>7.3</v>
      </c>
    </row>
    <row r="739" spans="1:11" x14ac:dyDescent="0.25">
      <c r="A739" s="3">
        <v>242556721</v>
      </c>
      <c r="B739" s="3" t="s">
        <v>12</v>
      </c>
      <c r="C739" s="3" t="s">
        <v>15</v>
      </c>
      <c r="D739" s="3" t="s">
        <v>16</v>
      </c>
      <c r="E739" s="3">
        <v>16.16</v>
      </c>
      <c r="F739" s="3">
        <v>2</v>
      </c>
      <c r="G739" s="3">
        <f t="shared" si="22"/>
        <v>32.32</v>
      </c>
      <c r="H739" s="8">
        <v>43531</v>
      </c>
      <c r="I739" s="3">
        <f t="shared" si="23"/>
        <v>3</v>
      </c>
      <c r="J739" s="3" t="s">
        <v>25</v>
      </c>
      <c r="K739" s="3">
        <v>6.5</v>
      </c>
    </row>
    <row r="740" spans="1:11" x14ac:dyDescent="0.25">
      <c r="A740" s="3">
        <v>307852293</v>
      </c>
      <c r="B740" s="3" t="s">
        <v>12</v>
      </c>
      <c r="C740" s="3" t="s">
        <v>15</v>
      </c>
      <c r="D740" s="3" t="s">
        <v>16</v>
      </c>
      <c r="E740" s="3">
        <v>50.28</v>
      </c>
      <c r="F740" s="3">
        <v>5</v>
      </c>
      <c r="G740" s="3">
        <f t="shared" si="22"/>
        <v>251.4</v>
      </c>
      <c r="H740" s="8">
        <v>43531</v>
      </c>
      <c r="I740" s="3">
        <f t="shared" si="23"/>
        <v>3</v>
      </c>
      <c r="J740" s="3" t="s">
        <v>25</v>
      </c>
      <c r="K740" s="3">
        <v>9.6999999999999993</v>
      </c>
    </row>
    <row r="741" spans="1:11" x14ac:dyDescent="0.25">
      <c r="A741" s="3">
        <v>399694630</v>
      </c>
      <c r="B741" s="3" t="s">
        <v>12</v>
      </c>
      <c r="C741" s="3" t="s">
        <v>15</v>
      </c>
      <c r="D741" s="3" t="s">
        <v>13</v>
      </c>
      <c r="E741" s="3">
        <v>22.21</v>
      </c>
      <c r="F741" s="3">
        <v>6</v>
      </c>
      <c r="G741" s="3">
        <f t="shared" si="22"/>
        <v>133.26</v>
      </c>
      <c r="H741" s="8">
        <v>43531</v>
      </c>
      <c r="I741" s="3">
        <f t="shared" si="23"/>
        <v>3</v>
      </c>
      <c r="J741" s="3" t="s">
        <v>17</v>
      </c>
      <c r="K741" s="3">
        <v>8.6</v>
      </c>
    </row>
    <row r="742" spans="1:11" x14ac:dyDescent="0.25">
      <c r="A742" s="3">
        <v>423644619</v>
      </c>
      <c r="B742" s="3" t="s">
        <v>9</v>
      </c>
      <c r="C742" s="3" t="s">
        <v>10</v>
      </c>
      <c r="D742" s="3" t="s">
        <v>11</v>
      </c>
      <c r="E742" s="3">
        <v>15.55</v>
      </c>
      <c r="F742" s="3">
        <v>9</v>
      </c>
      <c r="G742" s="3">
        <f t="shared" si="22"/>
        <v>139.95000000000002</v>
      </c>
      <c r="H742" s="8">
        <v>43531</v>
      </c>
      <c r="I742" s="3">
        <f t="shared" si="23"/>
        <v>3</v>
      </c>
      <c r="J742" s="3" t="s">
        <v>14</v>
      </c>
      <c r="K742" s="3">
        <v>5</v>
      </c>
    </row>
    <row r="743" spans="1:11" x14ac:dyDescent="0.25">
      <c r="A743" s="3">
        <v>471412823</v>
      </c>
      <c r="B743" s="3" t="s">
        <v>12</v>
      </c>
      <c r="C743" s="3" t="s">
        <v>15</v>
      </c>
      <c r="D743" s="3" t="s">
        <v>19</v>
      </c>
      <c r="E743" s="3">
        <v>99.79</v>
      </c>
      <c r="F743" s="3">
        <v>2</v>
      </c>
      <c r="G743" s="3">
        <f t="shared" si="22"/>
        <v>199.58</v>
      </c>
      <c r="H743" s="8">
        <v>43531</v>
      </c>
      <c r="I743" s="3">
        <f t="shared" si="23"/>
        <v>3</v>
      </c>
      <c r="J743" s="3" t="s">
        <v>25</v>
      </c>
      <c r="K743" s="3">
        <v>8</v>
      </c>
    </row>
    <row r="744" spans="1:11" x14ac:dyDescent="0.25">
      <c r="A744" s="3">
        <v>598479715</v>
      </c>
      <c r="B744" s="3" t="s">
        <v>12</v>
      </c>
      <c r="C744" s="3" t="s">
        <v>15</v>
      </c>
      <c r="D744" s="3" t="s">
        <v>13</v>
      </c>
      <c r="E744" s="3">
        <v>84.07</v>
      </c>
      <c r="F744" s="3">
        <v>4</v>
      </c>
      <c r="G744" s="3">
        <f t="shared" si="22"/>
        <v>336.28</v>
      </c>
      <c r="H744" s="8">
        <v>43531</v>
      </c>
      <c r="I744" s="3">
        <f t="shared" si="23"/>
        <v>3</v>
      </c>
      <c r="J744" s="3" t="s">
        <v>25</v>
      </c>
      <c r="K744" s="3">
        <v>4.4000000000000004</v>
      </c>
    </row>
    <row r="745" spans="1:11" x14ac:dyDescent="0.25">
      <c r="A745" s="3">
        <v>643387867</v>
      </c>
      <c r="B745" s="3" t="s">
        <v>12</v>
      </c>
      <c r="C745" s="3" t="s">
        <v>15</v>
      </c>
      <c r="D745" s="3" t="s">
        <v>16</v>
      </c>
      <c r="E745" s="3">
        <v>97.94</v>
      </c>
      <c r="F745" s="3">
        <v>1</v>
      </c>
      <c r="G745" s="3">
        <f t="shared" si="22"/>
        <v>97.94</v>
      </c>
      <c r="H745" s="8">
        <v>43531</v>
      </c>
      <c r="I745" s="3">
        <f t="shared" si="23"/>
        <v>3</v>
      </c>
      <c r="J745" s="3" t="s">
        <v>25</v>
      </c>
      <c r="K745" s="3">
        <v>6.9</v>
      </c>
    </row>
    <row r="746" spans="1:11" x14ac:dyDescent="0.25">
      <c r="A746" s="3">
        <v>748452862</v>
      </c>
      <c r="B746" s="3" t="s">
        <v>9</v>
      </c>
      <c r="C746" s="3" t="s">
        <v>10</v>
      </c>
      <c r="D746" s="3" t="s">
        <v>16</v>
      </c>
      <c r="E746" s="3">
        <v>28.31</v>
      </c>
      <c r="F746" s="3">
        <v>4</v>
      </c>
      <c r="G746" s="3">
        <f t="shared" si="22"/>
        <v>113.24</v>
      </c>
      <c r="H746" s="8">
        <v>43531</v>
      </c>
      <c r="I746" s="3">
        <f t="shared" si="23"/>
        <v>3</v>
      </c>
      <c r="J746" s="3" t="s">
        <v>14</v>
      </c>
      <c r="K746" s="3">
        <v>8.1999999999999993</v>
      </c>
    </row>
    <row r="747" spans="1:11" x14ac:dyDescent="0.25">
      <c r="A747" s="3">
        <v>821073596</v>
      </c>
      <c r="B747" s="3" t="s">
        <v>12</v>
      </c>
      <c r="C747" s="3" t="s">
        <v>10</v>
      </c>
      <c r="D747" s="3" t="s">
        <v>20</v>
      </c>
      <c r="E747" s="3">
        <v>16.45</v>
      </c>
      <c r="F747" s="3">
        <v>4</v>
      </c>
      <c r="G747" s="3">
        <f t="shared" si="22"/>
        <v>65.8</v>
      </c>
      <c r="H747" s="8">
        <v>43531</v>
      </c>
      <c r="I747" s="3">
        <f t="shared" si="23"/>
        <v>3</v>
      </c>
      <c r="J747" s="3" t="s">
        <v>25</v>
      </c>
      <c r="K747" s="3">
        <v>5.6</v>
      </c>
    </row>
    <row r="748" spans="1:11" x14ac:dyDescent="0.25">
      <c r="A748" s="3">
        <v>226313081</v>
      </c>
      <c r="B748" s="3" t="s">
        <v>12</v>
      </c>
      <c r="C748" s="3" t="s">
        <v>10</v>
      </c>
      <c r="D748" s="3" t="s">
        <v>13</v>
      </c>
      <c r="E748" s="3">
        <v>15.28</v>
      </c>
      <c r="F748" s="3">
        <v>5</v>
      </c>
      <c r="G748" s="3">
        <f t="shared" si="22"/>
        <v>76.399999999999991</v>
      </c>
      <c r="H748" s="8">
        <v>43532</v>
      </c>
      <c r="I748" s="3">
        <f t="shared" si="23"/>
        <v>3</v>
      </c>
      <c r="J748" s="3" t="s">
        <v>14</v>
      </c>
      <c r="K748" s="3">
        <v>9.6</v>
      </c>
    </row>
    <row r="749" spans="1:11" x14ac:dyDescent="0.25">
      <c r="A749" s="3">
        <v>325776186</v>
      </c>
      <c r="B749" s="3" t="s">
        <v>9</v>
      </c>
      <c r="C749" s="3" t="s">
        <v>10</v>
      </c>
      <c r="D749" s="3" t="s">
        <v>16</v>
      </c>
      <c r="E749" s="3">
        <v>90.65</v>
      </c>
      <c r="F749" s="3">
        <v>10</v>
      </c>
      <c r="G749" s="3">
        <f t="shared" si="22"/>
        <v>906.5</v>
      </c>
      <c r="H749" s="8">
        <v>43532</v>
      </c>
      <c r="I749" s="3">
        <f t="shared" si="23"/>
        <v>3</v>
      </c>
      <c r="J749" s="3" t="s">
        <v>25</v>
      </c>
      <c r="K749" s="3">
        <v>7.3</v>
      </c>
    </row>
    <row r="750" spans="1:11" x14ac:dyDescent="0.25">
      <c r="A750" s="3">
        <v>345084992</v>
      </c>
      <c r="B750" s="3" t="s">
        <v>12</v>
      </c>
      <c r="C750" s="3" t="s">
        <v>15</v>
      </c>
      <c r="D750" s="3" t="s">
        <v>16</v>
      </c>
      <c r="E750" s="3">
        <v>33.99</v>
      </c>
      <c r="F750" s="3">
        <v>6</v>
      </c>
      <c r="G750" s="3">
        <f t="shared" si="22"/>
        <v>203.94</v>
      </c>
      <c r="H750" s="8">
        <v>43532</v>
      </c>
      <c r="I750" s="3">
        <f t="shared" si="23"/>
        <v>3</v>
      </c>
      <c r="J750" s="3" t="s">
        <v>17</v>
      </c>
      <c r="K750" s="3">
        <v>7.7</v>
      </c>
    </row>
    <row r="751" spans="1:11" x14ac:dyDescent="0.25">
      <c r="A751" s="3">
        <v>364338584</v>
      </c>
      <c r="B751" s="3" t="s">
        <v>9</v>
      </c>
      <c r="C751" s="3" t="s">
        <v>10</v>
      </c>
      <c r="D751" s="3" t="s">
        <v>19</v>
      </c>
      <c r="E751" s="3">
        <v>17.63</v>
      </c>
      <c r="F751" s="3">
        <v>5</v>
      </c>
      <c r="G751" s="3">
        <f t="shared" si="22"/>
        <v>88.149999999999991</v>
      </c>
      <c r="H751" s="8">
        <v>43532</v>
      </c>
      <c r="I751" s="3">
        <f t="shared" si="23"/>
        <v>3</v>
      </c>
      <c r="J751" s="3" t="s">
        <v>14</v>
      </c>
      <c r="K751" s="3">
        <v>8.5</v>
      </c>
    </row>
    <row r="752" spans="1:11" x14ac:dyDescent="0.25">
      <c r="A752" s="3">
        <v>458411477</v>
      </c>
      <c r="B752" s="3" t="s">
        <v>12</v>
      </c>
      <c r="C752" s="3" t="s">
        <v>10</v>
      </c>
      <c r="D752" s="3" t="s">
        <v>11</v>
      </c>
      <c r="E752" s="3">
        <v>46.26</v>
      </c>
      <c r="F752" s="3">
        <v>6</v>
      </c>
      <c r="G752" s="3">
        <f t="shared" si="22"/>
        <v>277.56</v>
      </c>
      <c r="H752" s="8">
        <v>43532</v>
      </c>
      <c r="I752" s="3">
        <f t="shared" si="23"/>
        <v>3</v>
      </c>
      <c r="J752" s="3" t="s">
        <v>17</v>
      </c>
      <c r="K752" s="3">
        <v>9.5</v>
      </c>
    </row>
    <row r="753" spans="1:11" x14ac:dyDescent="0.25">
      <c r="A753" s="3">
        <v>483711164</v>
      </c>
      <c r="B753" s="3" t="s">
        <v>12</v>
      </c>
      <c r="C753" s="3" t="s">
        <v>10</v>
      </c>
      <c r="D753" s="3" t="s">
        <v>11</v>
      </c>
      <c r="E753" s="3">
        <v>81.3</v>
      </c>
      <c r="F753" s="3">
        <v>6</v>
      </c>
      <c r="G753" s="3">
        <f t="shared" si="22"/>
        <v>487.79999999999995</v>
      </c>
      <c r="H753" s="8">
        <v>43532</v>
      </c>
      <c r="I753" s="3">
        <f t="shared" si="23"/>
        <v>3</v>
      </c>
      <c r="J753" s="3" t="s">
        <v>25</v>
      </c>
      <c r="K753" s="3">
        <v>5.3</v>
      </c>
    </row>
    <row r="754" spans="1:11" x14ac:dyDescent="0.25">
      <c r="A754" s="3">
        <v>549964200</v>
      </c>
      <c r="B754" s="3" t="s">
        <v>9</v>
      </c>
      <c r="C754" s="3" t="s">
        <v>15</v>
      </c>
      <c r="D754" s="3" t="s">
        <v>19</v>
      </c>
      <c r="E754" s="3">
        <v>17.04</v>
      </c>
      <c r="F754" s="3">
        <v>4</v>
      </c>
      <c r="G754" s="3">
        <f t="shared" si="22"/>
        <v>68.16</v>
      </c>
      <c r="H754" s="8">
        <v>43532</v>
      </c>
      <c r="I754" s="3">
        <f t="shared" si="23"/>
        <v>3</v>
      </c>
      <c r="J754" s="3" t="s">
        <v>25</v>
      </c>
      <c r="K754" s="3">
        <v>7</v>
      </c>
    </row>
    <row r="755" spans="1:11" x14ac:dyDescent="0.25">
      <c r="A755" s="3">
        <v>563917120</v>
      </c>
      <c r="B755" s="3" t="s">
        <v>12</v>
      </c>
      <c r="C755" s="3" t="s">
        <v>10</v>
      </c>
      <c r="D755" s="3" t="s">
        <v>20</v>
      </c>
      <c r="E755" s="3">
        <v>61.77</v>
      </c>
      <c r="F755" s="3">
        <v>5</v>
      </c>
      <c r="G755" s="3">
        <f t="shared" si="22"/>
        <v>308.85000000000002</v>
      </c>
      <c r="H755" s="8">
        <v>43532</v>
      </c>
      <c r="I755" s="3">
        <f t="shared" si="23"/>
        <v>3</v>
      </c>
      <c r="J755" s="3" t="s">
        <v>14</v>
      </c>
      <c r="K755" s="3">
        <v>6.7</v>
      </c>
    </row>
    <row r="756" spans="1:11" x14ac:dyDescent="0.25">
      <c r="A756" s="3">
        <v>574579721</v>
      </c>
      <c r="B756" s="3" t="s">
        <v>12</v>
      </c>
      <c r="C756" s="3" t="s">
        <v>15</v>
      </c>
      <c r="D756" s="3" t="s">
        <v>19</v>
      </c>
      <c r="E756" s="3">
        <v>43.27</v>
      </c>
      <c r="F756" s="3">
        <v>2</v>
      </c>
      <c r="G756" s="3">
        <f t="shared" si="22"/>
        <v>86.54</v>
      </c>
      <c r="H756" s="8">
        <v>43532</v>
      </c>
      <c r="I756" s="3">
        <f t="shared" si="23"/>
        <v>3</v>
      </c>
      <c r="J756" s="3" t="s">
        <v>25</v>
      </c>
      <c r="K756" s="3">
        <v>5.7</v>
      </c>
    </row>
    <row r="757" spans="1:11" x14ac:dyDescent="0.25">
      <c r="A757" s="3">
        <v>594344444</v>
      </c>
      <c r="B757" s="3" t="s">
        <v>12</v>
      </c>
      <c r="C757" s="3" t="s">
        <v>15</v>
      </c>
      <c r="D757" s="3" t="s">
        <v>13</v>
      </c>
      <c r="E757" s="3">
        <v>97.16</v>
      </c>
      <c r="F757" s="3">
        <v>1</v>
      </c>
      <c r="G757" s="3">
        <f t="shared" si="22"/>
        <v>97.16</v>
      </c>
      <c r="H757" s="8">
        <v>43532</v>
      </c>
      <c r="I757" s="3">
        <f t="shared" si="23"/>
        <v>3</v>
      </c>
      <c r="J757" s="3" t="s">
        <v>25</v>
      </c>
      <c r="K757" s="3">
        <v>7.2</v>
      </c>
    </row>
    <row r="758" spans="1:11" x14ac:dyDescent="0.25">
      <c r="A758" s="3">
        <v>632900281</v>
      </c>
      <c r="B758" s="3" t="s">
        <v>12</v>
      </c>
      <c r="C758" s="3" t="s">
        <v>10</v>
      </c>
      <c r="D758" s="3" t="s">
        <v>20</v>
      </c>
      <c r="E758" s="3">
        <v>37.549999999999997</v>
      </c>
      <c r="F758" s="3">
        <v>10</v>
      </c>
      <c r="G758" s="3">
        <f t="shared" si="22"/>
        <v>375.5</v>
      </c>
      <c r="H758" s="8">
        <v>43532</v>
      </c>
      <c r="I758" s="3">
        <f t="shared" si="23"/>
        <v>3</v>
      </c>
      <c r="J758" s="3" t="s">
        <v>17</v>
      </c>
      <c r="K758" s="3">
        <v>9.3000000000000007</v>
      </c>
    </row>
    <row r="759" spans="1:11" x14ac:dyDescent="0.25">
      <c r="A759" s="3">
        <v>127476963</v>
      </c>
      <c r="B759" s="3" t="s">
        <v>12</v>
      </c>
      <c r="C759" s="3" t="s">
        <v>15</v>
      </c>
      <c r="D759" s="3" t="s">
        <v>11</v>
      </c>
      <c r="E759" s="3">
        <v>51.71</v>
      </c>
      <c r="F759" s="3">
        <v>4</v>
      </c>
      <c r="G759" s="3">
        <f t="shared" si="22"/>
        <v>206.84</v>
      </c>
      <c r="H759" s="8">
        <v>43533</v>
      </c>
      <c r="I759" s="3">
        <f t="shared" si="23"/>
        <v>3</v>
      </c>
      <c r="J759" s="3" t="s">
        <v>17</v>
      </c>
      <c r="K759" s="3">
        <v>9.8000000000000007</v>
      </c>
    </row>
    <row r="760" spans="1:11" x14ac:dyDescent="0.25">
      <c r="A760" s="3">
        <v>132329879</v>
      </c>
      <c r="B760" s="3" t="s">
        <v>9</v>
      </c>
      <c r="C760" s="3" t="s">
        <v>10</v>
      </c>
      <c r="D760" s="3" t="s">
        <v>13</v>
      </c>
      <c r="E760" s="3">
        <v>93.96</v>
      </c>
      <c r="F760" s="3">
        <v>4</v>
      </c>
      <c r="G760" s="3">
        <f t="shared" si="22"/>
        <v>375.84</v>
      </c>
      <c r="H760" s="8">
        <v>43533</v>
      </c>
      <c r="I760" s="3">
        <f t="shared" si="23"/>
        <v>3</v>
      </c>
      <c r="J760" s="3" t="s">
        <v>14</v>
      </c>
      <c r="K760" s="3">
        <v>9.5</v>
      </c>
    </row>
    <row r="761" spans="1:11" x14ac:dyDescent="0.25">
      <c r="A761" s="3">
        <v>157135295</v>
      </c>
      <c r="B761" s="3" t="s">
        <v>9</v>
      </c>
      <c r="C761" s="3" t="s">
        <v>15</v>
      </c>
      <c r="D761" s="3" t="s">
        <v>11</v>
      </c>
      <c r="E761" s="3">
        <v>51.94</v>
      </c>
      <c r="F761" s="3">
        <v>10</v>
      </c>
      <c r="G761" s="3">
        <f t="shared" si="22"/>
        <v>519.4</v>
      </c>
      <c r="H761" s="8">
        <v>43533</v>
      </c>
      <c r="I761" s="3">
        <f t="shared" si="23"/>
        <v>3</v>
      </c>
      <c r="J761" s="3" t="s">
        <v>25</v>
      </c>
      <c r="K761" s="3">
        <v>6.5</v>
      </c>
    </row>
    <row r="762" spans="1:11" x14ac:dyDescent="0.25">
      <c r="A762" s="3">
        <v>219229386</v>
      </c>
      <c r="B762" s="3" t="s">
        <v>9</v>
      </c>
      <c r="C762" s="3" t="s">
        <v>15</v>
      </c>
      <c r="D762" s="3" t="s">
        <v>18</v>
      </c>
      <c r="E762" s="3">
        <v>99.96</v>
      </c>
      <c r="F762" s="3">
        <v>9</v>
      </c>
      <c r="G762" s="3">
        <f t="shared" si="22"/>
        <v>899.64</v>
      </c>
      <c r="H762" s="8">
        <v>43533</v>
      </c>
      <c r="I762" s="3">
        <f t="shared" si="23"/>
        <v>3</v>
      </c>
      <c r="J762" s="3" t="s">
        <v>17</v>
      </c>
      <c r="K762" s="3">
        <v>4.2</v>
      </c>
    </row>
    <row r="763" spans="1:11" x14ac:dyDescent="0.25">
      <c r="A763" s="3">
        <v>268276179</v>
      </c>
      <c r="B763" s="3" t="s">
        <v>9</v>
      </c>
      <c r="C763" s="3" t="s">
        <v>10</v>
      </c>
      <c r="D763" s="3" t="s">
        <v>20</v>
      </c>
      <c r="E763" s="3">
        <v>56.47</v>
      </c>
      <c r="F763" s="3">
        <v>8</v>
      </c>
      <c r="G763" s="3">
        <f t="shared" si="22"/>
        <v>451.76</v>
      </c>
      <c r="H763" s="8">
        <v>43533</v>
      </c>
      <c r="I763" s="3">
        <f t="shared" si="23"/>
        <v>3</v>
      </c>
      <c r="J763" s="3" t="s">
        <v>25</v>
      </c>
      <c r="K763" s="3">
        <v>7.3</v>
      </c>
    </row>
    <row r="764" spans="1:11" x14ac:dyDescent="0.25">
      <c r="A764" s="3">
        <v>277355865</v>
      </c>
      <c r="B764" s="3" t="s">
        <v>9</v>
      </c>
      <c r="C764" s="3" t="s">
        <v>10</v>
      </c>
      <c r="D764" s="3" t="s">
        <v>19</v>
      </c>
      <c r="E764" s="3">
        <v>98.97</v>
      </c>
      <c r="F764" s="3">
        <v>9</v>
      </c>
      <c r="G764" s="3">
        <f t="shared" si="22"/>
        <v>890.73</v>
      </c>
      <c r="H764" s="8">
        <v>43533</v>
      </c>
      <c r="I764" s="3">
        <f t="shared" si="23"/>
        <v>3</v>
      </c>
      <c r="J764" s="3" t="s">
        <v>14</v>
      </c>
      <c r="K764" s="3">
        <v>6.7</v>
      </c>
    </row>
    <row r="765" spans="1:11" x14ac:dyDescent="0.25">
      <c r="A765" s="3">
        <v>299290180</v>
      </c>
      <c r="B765" s="3" t="s">
        <v>9</v>
      </c>
      <c r="C765" s="3" t="s">
        <v>10</v>
      </c>
      <c r="D765" s="3" t="s">
        <v>16</v>
      </c>
      <c r="E765" s="3">
        <v>52.18</v>
      </c>
      <c r="F765" s="3">
        <v>7</v>
      </c>
      <c r="G765" s="3">
        <f t="shared" si="22"/>
        <v>365.26</v>
      </c>
      <c r="H765" s="8">
        <v>43533</v>
      </c>
      <c r="I765" s="3">
        <f t="shared" si="23"/>
        <v>3</v>
      </c>
      <c r="J765" s="3" t="s">
        <v>14</v>
      </c>
      <c r="K765" s="3">
        <v>9.3000000000000007</v>
      </c>
    </row>
    <row r="766" spans="1:11" x14ac:dyDescent="0.25">
      <c r="A766" s="3">
        <v>308474913</v>
      </c>
      <c r="B766" s="3" t="s">
        <v>9</v>
      </c>
      <c r="C766" s="3" t="s">
        <v>10</v>
      </c>
      <c r="D766" s="3" t="s">
        <v>18</v>
      </c>
      <c r="E766" s="3">
        <v>52.26</v>
      </c>
      <c r="F766" s="3">
        <v>10</v>
      </c>
      <c r="G766" s="3">
        <f t="shared" si="22"/>
        <v>522.6</v>
      </c>
      <c r="H766" s="8">
        <v>43533</v>
      </c>
      <c r="I766" s="3">
        <f t="shared" si="23"/>
        <v>3</v>
      </c>
      <c r="J766" s="3" t="s">
        <v>17</v>
      </c>
      <c r="K766" s="3">
        <v>6.2</v>
      </c>
    </row>
    <row r="767" spans="1:11" x14ac:dyDescent="0.25">
      <c r="A767" s="3">
        <v>360395055</v>
      </c>
      <c r="B767" s="3" t="s">
        <v>9</v>
      </c>
      <c r="C767" s="3" t="s">
        <v>15</v>
      </c>
      <c r="D767" s="3" t="s">
        <v>18</v>
      </c>
      <c r="E767" s="3">
        <v>48.91</v>
      </c>
      <c r="F767" s="3">
        <v>5</v>
      </c>
      <c r="G767" s="3">
        <f t="shared" si="22"/>
        <v>244.54999999999998</v>
      </c>
      <c r="H767" s="8">
        <v>43533</v>
      </c>
      <c r="I767" s="3">
        <f t="shared" si="23"/>
        <v>3</v>
      </c>
      <c r="J767" s="3" t="s">
        <v>14</v>
      </c>
      <c r="K767" s="3">
        <v>6.6</v>
      </c>
    </row>
    <row r="768" spans="1:11" x14ac:dyDescent="0.25">
      <c r="A768" s="3">
        <v>489644354</v>
      </c>
      <c r="B768" s="3" t="s">
        <v>12</v>
      </c>
      <c r="C768" s="3" t="s">
        <v>15</v>
      </c>
      <c r="D768" s="3" t="s">
        <v>20</v>
      </c>
      <c r="E768" s="3">
        <v>16.28</v>
      </c>
      <c r="F768" s="3">
        <v>1</v>
      </c>
      <c r="G768" s="3">
        <f t="shared" si="22"/>
        <v>16.28</v>
      </c>
      <c r="H768" s="8">
        <v>43533</v>
      </c>
      <c r="I768" s="3">
        <f t="shared" si="23"/>
        <v>3</v>
      </c>
      <c r="J768" s="3" t="s">
        <v>14</v>
      </c>
      <c r="K768" s="3">
        <v>5</v>
      </c>
    </row>
    <row r="769" spans="1:11" x14ac:dyDescent="0.25">
      <c r="A769" s="3">
        <v>529563974</v>
      </c>
      <c r="B769" s="3" t="s">
        <v>9</v>
      </c>
      <c r="C769" s="3" t="s">
        <v>15</v>
      </c>
      <c r="D769" s="3" t="s">
        <v>13</v>
      </c>
      <c r="E769" s="3">
        <v>25.51</v>
      </c>
      <c r="F769" s="3">
        <v>4</v>
      </c>
      <c r="G769" s="3">
        <f t="shared" si="22"/>
        <v>102.04</v>
      </c>
      <c r="H769" s="8">
        <v>43533</v>
      </c>
      <c r="I769" s="3">
        <f t="shared" si="23"/>
        <v>3</v>
      </c>
      <c r="J769" s="3" t="s">
        <v>14</v>
      </c>
      <c r="K769" s="3">
        <v>6.8</v>
      </c>
    </row>
    <row r="770" spans="1:11" x14ac:dyDescent="0.25">
      <c r="A770" s="3">
        <v>616870016</v>
      </c>
      <c r="B770" s="3" t="s">
        <v>12</v>
      </c>
      <c r="C770" s="3" t="s">
        <v>15</v>
      </c>
      <c r="D770" s="3" t="s">
        <v>20</v>
      </c>
      <c r="E770" s="3">
        <v>95.54</v>
      </c>
      <c r="F770" s="3">
        <v>7</v>
      </c>
      <c r="G770" s="3">
        <f t="shared" ref="G770:G833" si="24">E770*F770</f>
        <v>668.78000000000009</v>
      </c>
      <c r="H770" s="8">
        <v>43533</v>
      </c>
      <c r="I770" s="3">
        <f t="shared" si="23"/>
        <v>3</v>
      </c>
      <c r="J770" s="3" t="s">
        <v>17</v>
      </c>
      <c r="K770" s="3">
        <v>9.6</v>
      </c>
    </row>
    <row r="771" spans="1:11" x14ac:dyDescent="0.25">
      <c r="A771" s="3">
        <v>652436591</v>
      </c>
      <c r="B771" s="3" t="s">
        <v>12</v>
      </c>
      <c r="C771" s="3" t="s">
        <v>10</v>
      </c>
      <c r="D771" s="3" t="s">
        <v>20</v>
      </c>
      <c r="E771" s="3">
        <v>97.29</v>
      </c>
      <c r="F771" s="3">
        <v>8</v>
      </c>
      <c r="G771" s="3">
        <f t="shared" si="24"/>
        <v>778.32</v>
      </c>
      <c r="H771" s="8">
        <v>43533</v>
      </c>
      <c r="I771" s="3">
        <f t="shared" ref="I771:I834" si="25">MONTH(H771)</f>
        <v>3</v>
      </c>
      <c r="J771" s="3" t="s">
        <v>17</v>
      </c>
      <c r="K771" s="3">
        <v>6.2</v>
      </c>
    </row>
    <row r="772" spans="1:11" x14ac:dyDescent="0.25">
      <c r="A772" s="3">
        <v>815111168</v>
      </c>
      <c r="B772" s="3" t="s">
        <v>9</v>
      </c>
      <c r="C772" s="3" t="s">
        <v>15</v>
      </c>
      <c r="D772" s="3" t="s">
        <v>19</v>
      </c>
      <c r="E772" s="3">
        <v>99.78</v>
      </c>
      <c r="F772" s="3">
        <v>5</v>
      </c>
      <c r="G772" s="3">
        <f t="shared" si="24"/>
        <v>498.9</v>
      </c>
      <c r="H772" s="8">
        <v>43533</v>
      </c>
      <c r="I772" s="3">
        <f t="shared" si="25"/>
        <v>3</v>
      </c>
      <c r="J772" s="3" t="s">
        <v>14</v>
      </c>
      <c r="K772" s="3">
        <v>5.4</v>
      </c>
    </row>
    <row r="773" spans="1:11" x14ac:dyDescent="0.25">
      <c r="A773" s="3">
        <v>816572053</v>
      </c>
      <c r="B773" s="3" t="s">
        <v>12</v>
      </c>
      <c r="C773" s="3" t="s">
        <v>15</v>
      </c>
      <c r="D773" s="3" t="s">
        <v>18</v>
      </c>
      <c r="E773" s="3">
        <v>60.87</v>
      </c>
      <c r="F773" s="3">
        <v>2</v>
      </c>
      <c r="G773" s="3">
        <f t="shared" si="24"/>
        <v>121.74</v>
      </c>
      <c r="H773" s="8">
        <v>43533</v>
      </c>
      <c r="I773" s="3">
        <f t="shared" si="25"/>
        <v>3</v>
      </c>
      <c r="J773" s="3" t="s">
        <v>25</v>
      </c>
      <c r="K773" s="3">
        <v>8.6999999999999993</v>
      </c>
    </row>
    <row r="774" spans="1:11" x14ac:dyDescent="0.25">
      <c r="A774" s="3">
        <v>841356630</v>
      </c>
      <c r="B774" s="3" t="s">
        <v>12</v>
      </c>
      <c r="C774" s="3" t="s">
        <v>10</v>
      </c>
      <c r="D774" s="3" t="s">
        <v>13</v>
      </c>
      <c r="E774" s="3">
        <v>75.91</v>
      </c>
      <c r="F774" s="3">
        <v>6</v>
      </c>
      <c r="G774" s="3">
        <f t="shared" si="24"/>
        <v>455.46</v>
      </c>
      <c r="H774" s="8">
        <v>43533</v>
      </c>
      <c r="I774" s="3">
        <f t="shared" si="25"/>
        <v>3</v>
      </c>
      <c r="J774" s="3" t="s">
        <v>14</v>
      </c>
      <c r="K774" s="3">
        <v>8.6999999999999993</v>
      </c>
    </row>
    <row r="775" spans="1:11" x14ac:dyDescent="0.25">
      <c r="A775" s="3">
        <v>129298530</v>
      </c>
      <c r="B775" s="3" t="s">
        <v>9</v>
      </c>
      <c r="C775" s="3" t="s">
        <v>15</v>
      </c>
      <c r="D775" s="3" t="s">
        <v>18</v>
      </c>
      <c r="E775" s="3">
        <v>62.62</v>
      </c>
      <c r="F775" s="3">
        <v>5</v>
      </c>
      <c r="G775" s="3">
        <f t="shared" si="24"/>
        <v>313.09999999999997</v>
      </c>
      <c r="H775" s="8">
        <v>43534</v>
      </c>
      <c r="I775" s="3">
        <f t="shared" si="25"/>
        <v>3</v>
      </c>
      <c r="J775" s="3" t="s">
        <v>25</v>
      </c>
      <c r="K775" s="3">
        <v>7</v>
      </c>
    </row>
    <row r="776" spans="1:11" x14ac:dyDescent="0.25">
      <c r="A776" s="3">
        <v>156200370</v>
      </c>
      <c r="B776" s="3" t="s">
        <v>12</v>
      </c>
      <c r="C776" s="3" t="s">
        <v>10</v>
      </c>
      <c r="D776" s="3" t="s">
        <v>13</v>
      </c>
      <c r="E776" s="3">
        <v>25.45</v>
      </c>
      <c r="F776" s="3">
        <v>1</v>
      </c>
      <c r="G776" s="3">
        <f t="shared" si="24"/>
        <v>25.45</v>
      </c>
      <c r="H776" s="8">
        <v>43534</v>
      </c>
      <c r="I776" s="3">
        <f t="shared" si="25"/>
        <v>3</v>
      </c>
      <c r="J776" s="3" t="s">
        <v>17</v>
      </c>
      <c r="K776" s="3">
        <v>5.0999999999999996</v>
      </c>
    </row>
    <row r="777" spans="1:11" x14ac:dyDescent="0.25">
      <c r="A777" s="3">
        <v>189174241</v>
      </c>
      <c r="B777" s="3" t="s">
        <v>12</v>
      </c>
      <c r="C777" s="3" t="s">
        <v>10</v>
      </c>
      <c r="D777" s="3" t="s">
        <v>20</v>
      </c>
      <c r="E777" s="3">
        <v>87.67</v>
      </c>
      <c r="F777" s="3">
        <v>2</v>
      </c>
      <c r="G777" s="3">
        <f t="shared" si="24"/>
        <v>175.34</v>
      </c>
      <c r="H777" s="8">
        <v>43534</v>
      </c>
      <c r="I777" s="3">
        <f t="shared" si="25"/>
        <v>3</v>
      </c>
      <c r="J777" s="3" t="s">
        <v>17</v>
      </c>
      <c r="K777" s="3">
        <v>7.7</v>
      </c>
    </row>
    <row r="778" spans="1:11" x14ac:dyDescent="0.25">
      <c r="A778" s="3">
        <v>239484278</v>
      </c>
      <c r="B778" s="3" t="s">
        <v>9</v>
      </c>
      <c r="C778" s="3" t="s">
        <v>15</v>
      </c>
      <c r="D778" s="3" t="s">
        <v>19</v>
      </c>
      <c r="E778" s="3">
        <v>10.130000000000001</v>
      </c>
      <c r="F778" s="3">
        <v>7</v>
      </c>
      <c r="G778" s="3">
        <f t="shared" si="24"/>
        <v>70.910000000000011</v>
      </c>
      <c r="H778" s="8">
        <v>43534</v>
      </c>
      <c r="I778" s="3">
        <f t="shared" si="25"/>
        <v>3</v>
      </c>
      <c r="J778" s="3" t="s">
        <v>25</v>
      </c>
      <c r="K778" s="3">
        <v>8.3000000000000007</v>
      </c>
    </row>
    <row r="779" spans="1:11" x14ac:dyDescent="0.25">
      <c r="A779" s="3">
        <v>246556923</v>
      </c>
      <c r="B779" s="3" t="s">
        <v>9</v>
      </c>
      <c r="C779" s="3" t="s">
        <v>10</v>
      </c>
      <c r="D779" s="3" t="s">
        <v>16</v>
      </c>
      <c r="E779" s="3">
        <v>35.79</v>
      </c>
      <c r="F779" s="3">
        <v>9</v>
      </c>
      <c r="G779" s="3">
        <f t="shared" si="24"/>
        <v>322.11</v>
      </c>
      <c r="H779" s="8">
        <v>43534</v>
      </c>
      <c r="I779" s="3">
        <f t="shared" si="25"/>
        <v>3</v>
      </c>
      <c r="J779" s="3" t="s">
        <v>17</v>
      </c>
      <c r="K779" s="3">
        <v>5.0999999999999996</v>
      </c>
    </row>
    <row r="780" spans="1:11" x14ac:dyDescent="0.25">
      <c r="A780" s="3">
        <v>453127053</v>
      </c>
      <c r="B780" s="3" t="s">
        <v>12</v>
      </c>
      <c r="C780" s="3" t="s">
        <v>15</v>
      </c>
      <c r="D780" s="3" t="s">
        <v>20</v>
      </c>
      <c r="E780" s="3">
        <v>45.74</v>
      </c>
      <c r="F780" s="3">
        <v>3</v>
      </c>
      <c r="G780" s="3">
        <f t="shared" si="24"/>
        <v>137.22</v>
      </c>
      <c r="H780" s="8">
        <v>43534</v>
      </c>
      <c r="I780" s="3">
        <f t="shared" si="25"/>
        <v>3</v>
      </c>
      <c r="J780" s="3" t="s">
        <v>17</v>
      </c>
      <c r="K780" s="3">
        <v>6.5</v>
      </c>
    </row>
    <row r="781" spans="1:11" x14ac:dyDescent="0.25">
      <c r="A781" s="3">
        <v>596423999</v>
      </c>
      <c r="B781" s="3" t="s">
        <v>12</v>
      </c>
      <c r="C781" s="3" t="s">
        <v>15</v>
      </c>
      <c r="D781" s="3" t="s">
        <v>19</v>
      </c>
      <c r="E781" s="3">
        <v>18.22</v>
      </c>
      <c r="F781" s="3">
        <v>7</v>
      </c>
      <c r="G781" s="3">
        <f t="shared" si="24"/>
        <v>127.53999999999999</v>
      </c>
      <c r="H781" s="8">
        <v>43534</v>
      </c>
      <c r="I781" s="3">
        <f t="shared" si="25"/>
        <v>3</v>
      </c>
      <c r="J781" s="3" t="s">
        <v>17</v>
      </c>
      <c r="K781" s="3">
        <v>6.6</v>
      </c>
    </row>
    <row r="782" spans="1:11" x14ac:dyDescent="0.25">
      <c r="A782" s="3">
        <v>607652441</v>
      </c>
      <c r="B782" s="3" t="s">
        <v>9</v>
      </c>
      <c r="C782" s="3" t="s">
        <v>15</v>
      </c>
      <c r="D782" s="3" t="s">
        <v>11</v>
      </c>
      <c r="E782" s="3">
        <v>81.95</v>
      </c>
      <c r="F782" s="3">
        <v>10</v>
      </c>
      <c r="G782" s="3">
        <f t="shared" si="24"/>
        <v>819.5</v>
      </c>
      <c r="H782" s="8">
        <v>43534</v>
      </c>
      <c r="I782" s="3">
        <f t="shared" si="25"/>
        <v>3</v>
      </c>
      <c r="J782" s="3" t="s">
        <v>17</v>
      </c>
      <c r="K782" s="3">
        <v>6</v>
      </c>
    </row>
    <row r="783" spans="1:11" x14ac:dyDescent="0.25">
      <c r="A783" s="3">
        <v>668908900</v>
      </c>
      <c r="B783" s="3" t="s">
        <v>12</v>
      </c>
      <c r="C783" s="3" t="s">
        <v>10</v>
      </c>
      <c r="D783" s="3" t="s">
        <v>16</v>
      </c>
      <c r="E783" s="3">
        <v>93.69</v>
      </c>
      <c r="F783" s="3">
        <v>7</v>
      </c>
      <c r="G783" s="3">
        <f t="shared" si="24"/>
        <v>655.82999999999993</v>
      </c>
      <c r="H783" s="8">
        <v>43534</v>
      </c>
      <c r="I783" s="3">
        <f t="shared" si="25"/>
        <v>3</v>
      </c>
      <c r="J783" s="3" t="s">
        <v>17</v>
      </c>
      <c r="K783" s="3">
        <v>4.5</v>
      </c>
    </row>
    <row r="784" spans="1:11" x14ac:dyDescent="0.25">
      <c r="A784" s="3">
        <v>696902548</v>
      </c>
      <c r="B784" s="3" t="s">
        <v>12</v>
      </c>
      <c r="C784" s="3" t="s">
        <v>15</v>
      </c>
      <c r="D784" s="3" t="s">
        <v>18</v>
      </c>
      <c r="E784" s="3">
        <v>25.84</v>
      </c>
      <c r="F784" s="3">
        <v>3</v>
      </c>
      <c r="G784" s="3">
        <f t="shared" si="24"/>
        <v>77.52</v>
      </c>
      <c r="H784" s="8">
        <v>43534</v>
      </c>
      <c r="I784" s="3">
        <f t="shared" si="25"/>
        <v>3</v>
      </c>
      <c r="J784" s="3" t="s">
        <v>25</v>
      </c>
      <c r="K784" s="3">
        <v>6.6</v>
      </c>
    </row>
    <row r="785" spans="1:11" x14ac:dyDescent="0.25">
      <c r="A785" s="3">
        <v>745740715</v>
      </c>
      <c r="B785" s="3" t="s">
        <v>12</v>
      </c>
      <c r="C785" s="3" t="s">
        <v>15</v>
      </c>
      <c r="D785" s="3" t="s">
        <v>13</v>
      </c>
      <c r="E785" s="3">
        <v>58.03</v>
      </c>
      <c r="F785" s="3">
        <v>2</v>
      </c>
      <c r="G785" s="3">
        <f t="shared" si="24"/>
        <v>116.06</v>
      </c>
      <c r="H785" s="8">
        <v>43534</v>
      </c>
      <c r="I785" s="3">
        <f t="shared" si="25"/>
        <v>3</v>
      </c>
      <c r="J785" s="3" t="s">
        <v>25</v>
      </c>
      <c r="K785" s="3">
        <v>8.8000000000000007</v>
      </c>
    </row>
    <row r="786" spans="1:11" x14ac:dyDescent="0.25">
      <c r="A786" s="3">
        <v>790291172</v>
      </c>
      <c r="B786" s="3" t="s">
        <v>12</v>
      </c>
      <c r="C786" s="3" t="s">
        <v>10</v>
      </c>
      <c r="D786" s="3" t="s">
        <v>19</v>
      </c>
      <c r="E786" s="3">
        <v>57.34</v>
      </c>
      <c r="F786" s="3">
        <v>3</v>
      </c>
      <c r="G786" s="3">
        <f t="shared" si="24"/>
        <v>172.02</v>
      </c>
      <c r="H786" s="8">
        <v>43534</v>
      </c>
      <c r="I786" s="3">
        <f t="shared" si="25"/>
        <v>3</v>
      </c>
      <c r="J786" s="3" t="s">
        <v>17</v>
      </c>
      <c r="K786" s="3">
        <v>7.9</v>
      </c>
    </row>
    <row r="787" spans="1:11" x14ac:dyDescent="0.25">
      <c r="A787" s="3">
        <v>214302776</v>
      </c>
      <c r="B787" s="3" t="s">
        <v>9</v>
      </c>
      <c r="C787" s="3" t="s">
        <v>10</v>
      </c>
      <c r="D787" s="3" t="s">
        <v>13</v>
      </c>
      <c r="E787" s="3">
        <v>34.49</v>
      </c>
      <c r="F787" s="3">
        <v>5</v>
      </c>
      <c r="G787" s="3">
        <f t="shared" si="24"/>
        <v>172.45000000000002</v>
      </c>
      <c r="H787" s="8">
        <v>43535</v>
      </c>
      <c r="I787" s="3">
        <f t="shared" si="25"/>
        <v>3</v>
      </c>
      <c r="J787" s="3" t="s">
        <v>17</v>
      </c>
      <c r="K787" s="3">
        <v>9</v>
      </c>
    </row>
    <row r="788" spans="1:11" x14ac:dyDescent="0.25">
      <c r="A788" s="3">
        <v>319503348</v>
      </c>
      <c r="B788" s="3" t="s">
        <v>12</v>
      </c>
      <c r="C788" s="3" t="s">
        <v>10</v>
      </c>
      <c r="D788" s="3" t="s">
        <v>16</v>
      </c>
      <c r="E788" s="3">
        <v>40.299999999999997</v>
      </c>
      <c r="F788" s="3">
        <v>2</v>
      </c>
      <c r="G788" s="3">
        <f t="shared" si="24"/>
        <v>80.599999999999994</v>
      </c>
      <c r="H788" s="8">
        <v>43535</v>
      </c>
      <c r="I788" s="3">
        <f t="shared" si="25"/>
        <v>3</v>
      </c>
      <c r="J788" s="3" t="s">
        <v>25</v>
      </c>
      <c r="K788" s="3">
        <v>4.4000000000000004</v>
      </c>
    </row>
    <row r="789" spans="1:11" x14ac:dyDescent="0.25">
      <c r="A789" s="3">
        <v>448815016</v>
      </c>
      <c r="B789" s="3" t="s">
        <v>12</v>
      </c>
      <c r="C789" s="3" t="s">
        <v>15</v>
      </c>
      <c r="D789" s="3" t="s">
        <v>11</v>
      </c>
      <c r="E789" s="3">
        <v>59.77</v>
      </c>
      <c r="F789" s="3">
        <v>2</v>
      </c>
      <c r="G789" s="3">
        <f t="shared" si="24"/>
        <v>119.54</v>
      </c>
      <c r="H789" s="8">
        <v>43535</v>
      </c>
      <c r="I789" s="3">
        <f t="shared" si="25"/>
        <v>3</v>
      </c>
      <c r="J789" s="3" t="s">
        <v>17</v>
      </c>
      <c r="K789" s="3">
        <v>5.8</v>
      </c>
    </row>
    <row r="790" spans="1:11" x14ac:dyDescent="0.25">
      <c r="A790" s="3">
        <v>584867256</v>
      </c>
      <c r="B790" s="3" t="s">
        <v>9</v>
      </c>
      <c r="C790" s="3" t="s">
        <v>15</v>
      </c>
      <c r="D790" s="3" t="s">
        <v>18</v>
      </c>
      <c r="E790" s="3">
        <v>34.56</v>
      </c>
      <c r="F790" s="3">
        <v>7</v>
      </c>
      <c r="G790" s="3">
        <f t="shared" si="24"/>
        <v>241.92000000000002</v>
      </c>
      <c r="H790" s="8">
        <v>43535</v>
      </c>
      <c r="I790" s="3">
        <f t="shared" si="25"/>
        <v>3</v>
      </c>
      <c r="J790" s="3" t="s">
        <v>17</v>
      </c>
      <c r="K790" s="3">
        <v>7.3</v>
      </c>
    </row>
    <row r="791" spans="1:11" x14ac:dyDescent="0.25">
      <c r="A791" s="3">
        <v>656959349</v>
      </c>
      <c r="B791" s="3" t="s">
        <v>9</v>
      </c>
      <c r="C791" s="3" t="s">
        <v>10</v>
      </c>
      <c r="D791" s="3" t="s">
        <v>11</v>
      </c>
      <c r="E791" s="3">
        <v>68.930000000000007</v>
      </c>
      <c r="F791" s="3">
        <v>7</v>
      </c>
      <c r="G791" s="3">
        <f t="shared" si="24"/>
        <v>482.51000000000005</v>
      </c>
      <c r="H791" s="8">
        <v>43535</v>
      </c>
      <c r="I791" s="3">
        <f t="shared" si="25"/>
        <v>3</v>
      </c>
      <c r="J791" s="3" t="s">
        <v>17</v>
      </c>
      <c r="K791" s="3">
        <v>4.5999999999999996</v>
      </c>
    </row>
    <row r="792" spans="1:11" x14ac:dyDescent="0.25">
      <c r="A792" s="3">
        <v>689169784</v>
      </c>
      <c r="B792" s="3" t="s">
        <v>12</v>
      </c>
      <c r="C792" s="3" t="s">
        <v>15</v>
      </c>
      <c r="D792" s="3" t="s">
        <v>19</v>
      </c>
      <c r="E792" s="3">
        <v>46.77</v>
      </c>
      <c r="F792" s="3">
        <v>6</v>
      </c>
      <c r="G792" s="3">
        <f t="shared" si="24"/>
        <v>280.62</v>
      </c>
      <c r="H792" s="8">
        <v>43535</v>
      </c>
      <c r="I792" s="3">
        <f t="shared" si="25"/>
        <v>3</v>
      </c>
      <c r="J792" s="3" t="s">
        <v>14</v>
      </c>
      <c r="K792" s="3">
        <v>6</v>
      </c>
    </row>
    <row r="793" spans="1:11" x14ac:dyDescent="0.25">
      <c r="A793" s="3">
        <v>704204138</v>
      </c>
      <c r="B793" s="3" t="s">
        <v>9</v>
      </c>
      <c r="C793" s="3" t="s">
        <v>10</v>
      </c>
      <c r="D793" s="3" t="s">
        <v>11</v>
      </c>
      <c r="E793" s="3">
        <v>29.67</v>
      </c>
      <c r="F793" s="3">
        <v>7</v>
      </c>
      <c r="G793" s="3">
        <f t="shared" si="24"/>
        <v>207.69</v>
      </c>
      <c r="H793" s="8">
        <v>43535</v>
      </c>
      <c r="I793" s="3">
        <f t="shared" si="25"/>
        <v>3</v>
      </c>
      <c r="J793" s="3" t="s">
        <v>17</v>
      </c>
      <c r="K793" s="3">
        <v>8.1</v>
      </c>
    </row>
    <row r="794" spans="1:11" x14ac:dyDescent="0.25">
      <c r="A794" s="3">
        <v>721866247</v>
      </c>
      <c r="B794" s="3" t="s">
        <v>12</v>
      </c>
      <c r="C794" s="3" t="s">
        <v>10</v>
      </c>
      <c r="D794" s="3" t="s">
        <v>16</v>
      </c>
      <c r="E794" s="3">
        <v>63.42</v>
      </c>
      <c r="F794" s="3">
        <v>8</v>
      </c>
      <c r="G794" s="3">
        <f t="shared" si="24"/>
        <v>507.36</v>
      </c>
      <c r="H794" s="8">
        <v>43535</v>
      </c>
      <c r="I794" s="3">
        <f t="shared" si="25"/>
        <v>3</v>
      </c>
      <c r="J794" s="3" t="s">
        <v>25</v>
      </c>
      <c r="K794" s="3">
        <v>7.4</v>
      </c>
    </row>
    <row r="795" spans="1:11" x14ac:dyDescent="0.25">
      <c r="A795" s="3">
        <v>749818133</v>
      </c>
      <c r="B795" s="3" t="s">
        <v>12</v>
      </c>
      <c r="C795" s="3" t="s">
        <v>10</v>
      </c>
      <c r="D795" s="3" t="s">
        <v>20</v>
      </c>
      <c r="E795" s="3">
        <v>94.67</v>
      </c>
      <c r="F795" s="3">
        <v>4</v>
      </c>
      <c r="G795" s="3">
        <f t="shared" si="24"/>
        <v>378.68</v>
      </c>
      <c r="H795" s="8">
        <v>43535</v>
      </c>
      <c r="I795" s="3">
        <f t="shared" si="25"/>
        <v>3</v>
      </c>
      <c r="J795" s="3" t="s">
        <v>14</v>
      </c>
      <c r="K795" s="3">
        <v>6.8</v>
      </c>
    </row>
    <row r="796" spans="1:11" x14ac:dyDescent="0.25">
      <c r="A796" s="3">
        <v>891588335</v>
      </c>
      <c r="B796" s="3" t="s">
        <v>9</v>
      </c>
      <c r="C796" s="3" t="s">
        <v>10</v>
      </c>
      <c r="D796" s="3" t="s">
        <v>18</v>
      </c>
      <c r="E796" s="3">
        <v>29.61</v>
      </c>
      <c r="F796" s="3">
        <v>7</v>
      </c>
      <c r="G796" s="3">
        <f t="shared" si="24"/>
        <v>207.26999999999998</v>
      </c>
      <c r="H796" s="8">
        <v>43535</v>
      </c>
      <c r="I796" s="3">
        <f t="shared" si="25"/>
        <v>3</v>
      </c>
      <c r="J796" s="3" t="s">
        <v>14</v>
      </c>
      <c r="K796" s="3">
        <v>6.5</v>
      </c>
    </row>
    <row r="797" spans="1:11" x14ac:dyDescent="0.25">
      <c r="A797" s="3">
        <v>892056689</v>
      </c>
      <c r="B797" s="3" t="s">
        <v>12</v>
      </c>
      <c r="C797" s="3" t="s">
        <v>10</v>
      </c>
      <c r="D797" s="3" t="s">
        <v>16</v>
      </c>
      <c r="E797" s="3">
        <v>28.32</v>
      </c>
      <c r="F797" s="3">
        <v>5</v>
      </c>
      <c r="G797" s="3">
        <f t="shared" si="24"/>
        <v>141.6</v>
      </c>
      <c r="H797" s="8">
        <v>43535</v>
      </c>
      <c r="I797" s="3">
        <f t="shared" si="25"/>
        <v>3</v>
      </c>
      <c r="J797" s="3" t="s">
        <v>25</v>
      </c>
      <c r="K797" s="3">
        <v>6.2</v>
      </c>
    </row>
    <row r="798" spans="1:11" x14ac:dyDescent="0.25">
      <c r="A798" s="3">
        <v>120064233</v>
      </c>
      <c r="B798" s="3" t="s">
        <v>12</v>
      </c>
      <c r="C798" s="3" t="s">
        <v>15</v>
      </c>
      <c r="D798" s="3" t="s">
        <v>13</v>
      </c>
      <c r="E798" s="3">
        <v>30.61</v>
      </c>
      <c r="F798" s="3">
        <v>6</v>
      </c>
      <c r="G798" s="3">
        <f t="shared" si="24"/>
        <v>183.66</v>
      </c>
      <c r="H798" s="8">
        <v>43536</v>
      </c>
      <c r="I798" s="3">
        <f t="shared" si="25"/>
        <v>3</v>
      </c>
      <c r="J798" s="3" t="s">
        <v>14</v>
      </c>
      <c r="K798" s="3">
        <v>9.3000000000000007</v>
      </c>
    </row>
    <row r="799" spans="1:11" x14ac:dyDescent="0.25">
      <c r="A799" s="3">
        <v>152089985</v>
      </c>
      <c r="B799" s="3" t="s">
        <v>9</v>
      </c>
      <c r="C799" s="3" t="s">
        <v>15</v>
      </c>
      <c r="D799" s="3" t="s">
        <v>11</v>
      </c>
      <c r="E799" s="3">
        <v>64.36</v>
      </c>
      <c r="F799" s="3">
        <v>9</v>
      </c>
      <c r="G799" s="3">
        <f t="shared" si="24"/>
        <v>579.24</v>
      </c>
      <c r="H799" s="8">
        <v>43536</v>
      </c>
      <c r="I799" s="3">
        <f t="shared" si="25"/>
        <v>3</v>
      </c>
      <c r="J799" s="3" t="s">
        <v>17</v>
      </c>
      <c r="K799" s="3">
        <v>8.6</v>
      </c>
    </row>
    <row r="800" spans="1:11" x14ac:dyDescent="0.25">
      <c r="A800" s="3">
        <v>253126086</v>
      </c>
      <c r="B800" s="3" t="s">
        <v>9</v>
      </c>
      <c r="C800" s="3" t="s">
        <v>10</v>
      </c>
      <c r="D800" s="3" t="s">
        <v>18</v>
      </c>
      <c r="E800" s="3">
        <v>98.4</v>
      </c>
      <c r="F800" s="3">
        <v>7</v>
      </c>
      <c r="G800" s="3">
        <f t="shared" si="24"/>
        <v>688.80000000000007</v>
      </c>
      <c r="H800" s="8">
        <v>43536</v>
      </c>
      <c r="I800" s="3">
        <f t="shared" si="25"/>
        <v>3</v>
      </c>
      <c r="J800" s="3" t="s">
        <v>17</v>
      </c>
      <c r="K800" s="3">
        <v>8.6999999999999993</v>
      </c>
    </row>
    <row r="801" spans="1:11" x14ac:dyDescent="0.25">
      <c r="A801" s="3">
        <v>266206657</v>
      </c>
      <c r="B801" s="3" t="s">
        <v>9</v>
      </c>
      <c r="C801" s="3" t="s">
        <v>15</v>
      </c>
      <c r="D801" s="3" t="s">
        <v>19</v>
      </c>
      <c r="E801" s="3">
        <v>55.04</v>
      </c>
      <c r="F801" s="3">
        <v>7</v>
      </c>
      <c r="G801" s="3">
        <f t="shared" si="24"/>
        <v>385.28</v>
      </c>
      <c r="H801" s="8">
        <v>43536</v>
      </c>
      <c r="I801" s="3">
        <f t="shared" si="25"/>
        <v>3</v>
      </c>
      <c r="J801" s="3" t="s">
        <v>25</v>
      </c>
      <c r="K801" s="3">
        <v>5.2</v>
      </c>
    </row>
    <row r="802" spans="1:11" x14ac:dyDescent="0.25">
      <c r="A802" s="3">
        <v>276540879</v>
      </c>
      <c r="B802" s="3" t="s">
        <v>12</v>
      </c>
      <c r="C802" s="3" t="s">
        <v>15</v>
      </c>
      <c r="D802" s="3" t="s">
        <v>18</v>
      </c>
      <c r="E802" s="3">
        <v>97.74</v>
      </c>
      <c r="F802" s="3">
        <v>4</v>
      </c>
      <c r="G802" s="3">
        <f t="shared" si="24"/>
        <v>390.96</v>
      </c>
      <c r="H802" s="8">
        <v>43536</v>
      </c>
      <c r="I802" s="3">
        <f t="shared" si="25"/>
        <v>3</v>
      </c>
      <c r="J802" s="3" t="s">
        <v>25</v>
      </c>
      <c r="K802" s="3">
        <v>6.4</v>
      </c>
    </row>
    <row r="803" spans="1:11" x14ac:dyDescent="0.25">
      <c r="A803" s="3">
        <v>427459297</v>
      </c>
      <c r="B803" s="3" t="s">
        <v>9</v>
      </c>
      <c r="C803" s="3" t="s">
        <v>10</v>
      </c>
      <c r="D803" s="3" t="s">
        <v>16</v>
      </c>
      <c r="E803" s="3">
        <v>40.729999999999997</v>
      </c>
      <c r="F803" s="3">
        <v>7</v>
      </c>
      <c r="G803" s="3">
        <f t="shared" si="24"/>
        <v>285.10999999999996</v>
      </c>
      <c r="H803" s="8">
        <v>43536</v>
      </c>
      <c r="I803" s="3">
        <f t="shared" si="25"/>
        <v>3</v>
      </c>
      <c r="J803" s="3" t="s">
        <v>25</v>
      </c>
      <c r="K803" s="3">
        <v>5.4</v>
      </c>
    </row>
    <row r="804" spans="1:11" x14ac:dyDescent="0.25">
      <c r="A804" s="3">
        <v>545463100</v>
      </c>
      <c r="B804" s="3" t="s">
        <v>9</v>
      </c>
      <c r="C804" s="3" t="s">
        <v>10</v>
      </c>
      <c r="D804" s="3" t="s">
        <v>13</v>
      </c>
      <c r="E804" s="3">
        <v>10.59</v>
      </c>
      <c r="F804" s="3">
        <v>3</v>
      </c>
      <c r="G804" s="3">
        <f t="shared" si="24"/>
        <v>31.77</v>
      </c>
      <c r="H804" s="8">
        <v>43536</v>
      </c>
      <c r="I804" s="3">
        <f t="shared" si="25"/>
        <v>3</v>
      </c>
      <c r="J804" s="3" t="s">
        <v>17</v>
      </c>
      <c r="K804" s="3">
        <v>8.6999999999999993</v>
      </c>
    </row>
    <row r="805" spans="1:11" x14ac:dyDescent="0.25">
      <c r="A805" s="3">
        <v>565173836</v>
      </c>
      <c r="B805" s="3" t="s">
        <v>9</v>
      </c>
      <c r="C805" s="3" t="s">
        <v>10</v>
      </c>
      <c r="D805" s="3" t="s">
        <v>11</v>
      </c>
      <c r="E805" s="3">
        <v>47.67</v>
      </c>
      <c r="F805" s="3">
        <v>4</v>
      </c>
      <c r="G805" s="3">
        <f t="shared" si="24"/>
        <v>190.68</v>
      </c>
      <c r="H805" s="8">
        <v>43536</v>
      </c>
      <c r="I805" s="3">
        <f t="shared" si="25"/>
        <v>3</v>
      </c>
      <c r="J805" s="3" t="s">
        <v>14</v>
      </c>
      <c r="K805" s="3">
        <v>9.1</v>
      </c>
    </row>
    <row r="806" spans="1:11" x14ac:dyDescent="0.25">
      <c r="A806" s="3">
        <v>573103877</v>
      </c>
      <c r="B806" s="3" t="s">
        <v>9</v>
      </c>
      <c r="C806" s="3" t="s">
        <v>15</v>
      </c>
      <c r="D806" s="3" t="s">
        <v>11</v>
      </c>
      <c r="E806" s="3">
        <v>39.01</v>
      </c>
      <c r="F806" s="3">
        <v>1</v>
      </c>
      <c r="G806" s="3">
        <f t="shared" si="24"/>
        <v>39.01</v>
      </c>
      <c r="H806" s="8">
        <v>43536</v>
      </c>
      <c r="I806" s="3">
        <f t="shared" si="25"/>
        <v>3</v>
      </c>
      <c r="J806" s="3" t="s">
        <v>17</v>
      </c>
      <c r="K806" s="3">
        <v>4.7</v>
      </c>
    </row>
    <row r="807" spans="1:11" x14ac:dyDescent="0.25">
      <c r="A807" s="3">
        <v>651610874</v>
      </c>
      <c r="B807" s="3" t="s">
        <v>12</v>
      </c>
      <c r="C807" s="3" t="s">
        <v>15</v>
      </c>
      <c r="D807" s="3" t="s">
        <v>16</v>
      </c>
      <c r="E807" s="3">
        <v>46.22</v>
      </c>
      <c r="F807" s="3">
        <v>4</v>
      </c>
      <c r="G807" s="3">
        <f t="shared" si="24"/>
        <v>184.88</v>
      </c>
      <c r="H807" s="8">
        <v>43536</v>
      </c>
      <c r="I807" s="3">
        <f t="shared" si="25"/>
        <v>3</v>
      </c>
      <c r="J807" s="3" t="s">
        <v>17</v>
      </c>
      <c r="K807" s="3">
        <v>6.2</v>
      </c>
    </row>
    <row r="808" spans="1:11" x14ac:dyDescent="0.25">
      <c r="A808" s="3">
        <v>699014164</v>
      </c>
      <c r="B808" s="3" t="s">
        <v>12</v>
      </c>
      <c r="C808" s="3" t="s">
        <v>15</v>
      </c>
      <c r="D808" s="3" t="s">
        <v>11</v>
      </c>
      <c r="E808" s="3">
        <v>41.5</v>
      </c>
      <c r="F808" s="3">
        <v>4</v>
      </c>
      <c r="G808" s="3">
        <f t="shared" si="24"/>
        <v>166</v>
      </c>
      <c r="H808" s="8">
        <v>43536</v>
      </c>
      <c r="I808" s="3">
        <f t="shared" si="25"/>
        <v>3</v>
      </c>
      <c r="J808" s="3" t="s">
        <v>17</v>
      </c>
      <c r="K808" s="3">
        <v>8.1999999999999993</v>
      </c>
    </row>
    <row r="809" spans="1:11" x14ac:dyDescent="0.25">
      <c r="A809" s="3">
        <v>719763868</v>
      </c>
      <c r="B809" s="3" t="s">
        <v>9</v>
      </c>
      <c r="C809" s="3" t="s">
        <v>15</v>
      </c>
      <c r="D809" s="3" t="s">
        <v>19</v>
      </c>
      <c r="E809" s="3">
        <v>94.26</v>
      </c>
      <c r="F809" s="3">
        <v>4</v>
      </c>
      <c r="G809" s="3">
        <f t="shared" si="24"/>
        <v>377.04</v>
      </c>
      <c r="H809" s="8">
        <v>43536</v>
      </c>
      <c r="I809" s="3">
        <f t="shared" si="25"/>
        <v>3</v>
      </c>
      <c r="J809" s="3" t="s">
        <v>14</v>
      </c>
      <c r="K809" s="3">
        <v>8.6</v>
      </c>
    </row>
    <row r="810" spans="1:11" x14ac:dyDescent="0.25">
      <c r="A810" s="3">
        <v>101176199</v>
      </c>
      <c r="B810" s="3" t="s">
        <v>12</v>
      </c>
      <c r="C810" s="3" t="s">
        <v>15</v>
      </c>
      <c r="D810" s="3" t="s">
        <v>19</v>
      </c>
      <c r="E810" s="3">
        <v>45.79</v>
      </c>
      <c r="F810" s="3">
        <v>7</v>
      </c>
      <c r="G810" s="3">
        <f t="shared" si="24"/>
        <v>320.52999999999997</v>
      </c>
      <c r="H810" s="8">
        <v>43537</v>
      </c>
      <c r="I810" s="3">
        <f t="shared" si="25"/>
        <v>3</v>
      </c>
      <c r="J810" s="3" t="s">
        <v>17</v>
      </c>
      <c r="K810" s="3">
        <v>7</v>
      </c>
    </row>
    <row r="811" spans="1:11" x14ac:dyDescent="0.25">
      <c r="A811" s="3">
        <v>137748729</v>
      </c>
      <c r="B811" s="3" t="s">
        <v>12</v>
      </c>
      <c r="C811" s="3" t="s">
        <v>10</v>
      </c>
      <c r="D811" s="3" t="s">
        <v>20</v>
      </c>
      <c r="E811" s="3">
        <v>12.19</v>
      </c>
      <c r="F811" s="3">
        <v>8</v>
      </c>
      <c r="G811" s="3">
        <f t="shared" si="24"/>
        <v>97.52</v>
      </c>
      <c r="H811" s="8">
        <v>43537</v>
      </c>
      <c r="I811" s="3">
        <f t="shared" si="25"/>
        <v>3</v>
      </c>
      <c r="J811" s="3" t="s">
        <v>25</v>
      </c>
      <c r="K811" s="3">
        <v>6.8</v>
      </c>
    </row>
    <row r="812" spans="1:11" x14ac:dyDescent="0.25">
      <c r="A812" s="3">
        <v>173572300</v>
      </c>
      <c r="B812" s="3" t="s">
        <v>9</v>
      </c>
      <c r="C812" s="3" t="s">
        <v>15</v>
      </c>
      <c r="D812" s="3" t="s">
        <v>18</v>
      </c>
      <c r="E812" s="3">
        <v>72.88</v>
      </c>
      <c r="F812" s="3">
        <v>2</v>
      </c>
      <c r="G812" s="3">
        <f t="shared" si="24"/>
        <v>145.76</v>
      </c>
      <c r="H812" s="8">
        <v>43537</v>
      </c>
      <c r="I812" s="3">
        <f t="shared" si="25"/>
        <v>3</v>
      </c>
      <c r="J812" s="3" t="s">
        <v>14</v>
      </c>
      <c r="K812" s="3">
        <v>6.1</v>
      </c>
    </row>
    <row r="813" spans="1:11" x14ac:dyDescent="0.25">
      <c r="A813" s="3">
        <v>316013952</v>
      </c>
      <c r="B813" s="3" t="s">
        <v>12</v>
      </c>
      <c r="C813" s="3" t="s">
        <v>10</v>
      </c>
      <c r="D813" s="3" t="s">
        <v>19</v>
      </c>
      <c r="E813" s="3">
        <v>54.27</v>
      </c>
      <c r="F813" s="3">
        <v>5</v>
      </c>
      <c r="G813" s="3">
        <f t="shared" si="24"/>
        <v>271.35000000000002</v>
      </c>
      <c r="H813" s="8">
        <v>43537</v>
      </c>
      <c r="I813" s="3">
        <f t="shared" si="25"/>
        <v>3</v>
      </c>
      <c r="J813" s="3" t="s">
        <v>25</v>
      </c>
      <c r="K813" s="3">
        <v>4.5999999999999996</v>
      </c>
    </row>
    <row r="814" spans="1:11" x14ac:dyDescent="0.25">
      <c r="A814" s="3">
        <v>336782147</v>
      </c>
      <c r="B814" s="3" t="s">
        <v>9</v>
      </c>
      <c r="C814" s="3" t="s">
        <v>15</v>
      </c>
      <c r="D814" s="3" t="s">
        <v>16</v>
      </c>
      <c r="E814" s="3">
        <v>63.91</v>
      </c>
      <c r="F814" s="3">
        <v>8</v>
      </c>
      <c r="G814" s="3">
        <f t="shared" si="24"/>
        <v>511.28</v>
      </c>
      <c r="H814" s="8">
        <v>43537</v>
      </c>
      <c r="I814" s="3">
        <f t="shared" si="25"/>
        <v>3</v>
      </c>
      <c r="J814" s="3" t="s">
        <v>17</v>
      </c>
      <c r="K814" s="3">
        <v>4.5999999999999996</v>
      </c>
    </row>
    <row r="815" spans="1:11" x14ac:dyDescent="0.25">
      <c r="A815" s="3">
        <v>584664073</v>
      </c>
      <c r="B815" s="3" t="s">
        <v>12</v>
      </c>
      <c r="C815" s="3" t="s">
        <v>15</v>
      </c>
      <c r="D815" s="3" t="s">
        <v>20</v>
      </c>
      <c r="E815" s="3">
        <v>56.5</v>
      </c>
      <c r="F815" s="3">
        <v>1</v>
      </c>
      <c r="G815" s="3">
        <f t="shared" si="24"/>
        <v>56.5</v>
      </c>
      <c r="H815" s="8">
        <v>43537</v>
      </c>
      <c r="I815" s="3">
        <f t="shared" si="25"/>
        <v>3</v>
      </c>
      <c r="J815" s="3" t="s">
        <v>25</v>
      </c>
      <c r="K815" s="3">
        <v>9.6</v>
      </c>
    </row>
    <row r="816" spans="1:11" x14ac:dyDescent="0.25">
      <c r="A816" s="3">
        <v>585035943</v>
      </c>
      <c r="B816" s="3" t="s">
        <v>12</v>
      </c>
      <c r="C816" s="3" t="s">
        <v>15</v>
      </c>
      <c r="D816" s="3" t="s">
        <v>11</v>
      </c>
      <c r="E816" s="3">
        <v>18.11</v>
      </c>
      <c r="F816" s="3">
        <v>10</v>
      </c>
      <c r="G816" s="3">
        <f t="shared" si="24"/>
        <v>181.1</v>
      </c>
      <c r="H816" s="8">
        <v>43537</v>
      </c>
      <c r="I816" s="3">
        <f t="shared" si="25"/>
        <v>3</v>
      </c>
      <c r="J816" s="3" t="s">
        <v>25</v>
      </c>
      <c r="K816" s="3">
        <v>5.9</v>
      </c>
    </row>
    <row r="817" spans="1:11" x14ac:dyDescent="0.25">
      <c r="A817" s="3">
        <v>655855130</v>
      </c>
      <c r="B817" s="3" t="s">
        <v>9</v>
      </c>
      <c r="C817" s="3" t="s">
        <v>10</v>
      </c>
      <c r="D817" s="3" t="s">
        <v>20</v>
      </c>
      <c r="E817" s="3">
        <v>38.299999999999997</v>
      </c>
      <c r="F817" s="3">
        <v>4</v>
      </c>
      <c r="G817" s="3">
        <f t="shared" si="24"/>
        <v>153.19999999999999</v>
      </c>
      <c r="H817" s="8">
        <v>43537</v>
      </c>
      <c r="I817" s="3">
        <f t="shared" si="25"/>
        <v>3</v>
      </c>
      <c r="J817" s="3" t="s">
        <v>14</v>
      </c>
      <c r="K817" s="3">
        <v>5.7</v>
      </c>
    </row>
    <row r="818" spans="1:11" x14ac:dyDescent="0.25">
      <c r="A818" s="3">
        <v>686410932</v>
      </c>
      <c r="B818" s="3" t="s">
        <v>12</v>
      </c>
      <c r="C818" s="3" t="s">
        <v>10</v>
      </c>
      <c r="D818" s="3" t="s">
        <v>20</v>
      </c>
      <c r="E818" s="3">
        <v>34.700000000000003</v>
      </c>
      <c r="F818" s="3">
        <v>2</v>
      </c>
      <c r="G818" s="3">
        <f t="shared" si="24"/>
        <v>69.400000000000006</v>
      </c>
      <c r="H818" s="8">
        <v>43537</v>
      </c>
      <c r="I818" s="3">
        <f t="shared" si="25"/>
        <v>3</v>
      </c>
      <c r="J818" s="3" t="s">
        <v>25</v>
      </c>
      <c r="K818" s="3">
        <v>8.1999999999999993</v>
      </c>
    </row>
    <row r="819" spans="1:11" x14ac:dyDescent="0.25">
      <c r="A819" s="3">
        <v>877223308</v>
      </c>
      <c r="B819" s="3" t="s">
        <v>9</v>
      </c>
      <c r="C819" s="3" t="s">
        <v>15</v>
      </c>
      <c r="D819" s="3" t="s">
        <v>11</v>
      </c>
      <c r="E819" s="3">
        <v>15.87</v>
      </c>
      <c r="F819" s="3">
        <v>10</v>
      </c>
      <c r="G819" s="3">
        <f t="shared" si="24"/>
        <v>158.69999999999999</v>
      </c>
      <c r="H819" s="8">
        <v>43537</v>
      </c>
      <c r="I819" s="3">
        <f t="shared" si="25"/>
        <v>3</v>
      </c>
      <c r="J819" s="3" t="s">
        <v>14</v>
      </c>
      <c r="K819" s="3">
        <v>5.8</v>
      </c>
    </row>
    <row r="820" spans="1:11" x14ac:dyDescent="0.25">
      <c r="A820" s="3">
        <v>115994379</v>
      </c>
      <c r="B820" s="3" t="s">
        <v>9</v>
      </c>
      <c r="C820" s="3" t="s">
        <v>10</v>
      </c>
      <c r="D820" s="3" t="s">
        <v>20</v>
      </c>
      <c r="E820" s="3">
        <v>54.73</v>
      </c>
      <c r="F820" s="3">
        <v>7</v>
      </c>
      <c r="G820" s="3">
        <f t="shared" si="24"/>
        <v>383.10999999999996</v>
      </c>
      <c r="H820" s="8">
        <v>43538</v>
      </c>
      <c r="I820" s="3">
        <f t="shared" si="25"/>
        <v>3</v>
      </c>
      <c r="J820" s="3" t="s">
        <v>17</v>
      </c>
      <c r="K820" s="3">
        <v>8.5</v>
      </c>
    </row>
    <row r="821" spans="1:11" x14ac:dyDescent="0.25">
      <c r="A821" s="3">
        <v>122619553</v>
      </c>
      <c r="B821" s="3" t="s">
        <v>12</v>
      </c>
      <c r="C821" s="3" t="s">
        <v>10</v>
      </c>
      <c r="D821" s="3" t="s">
        <v>13</v>
      </c>
      <c r="E821" s="3">
        <v>51.32</v>
      </c>
      <c r="F821" s="3">
        <v>9</v>
      </c>
      <c r="G821" s="3">
        <f t="shared" si="24"/>
        <v>461.88</v>
      </c>
      <c r="H821" s="8">
        <v>43538</v>
      </c>
      <c r="I821" s="3">
        <f t="shared" si="25"/>
        <v>3</v>
      </c>
      <c r="J821" s="3" t="s">
        <v>14</v>
      </c>
      <c r="K821" s="3">
        <v>5.6</v>
      </c>
    </row>
    <row r="822" spans="1:11" x14ac:dyDescent="0.25">
      <c r="A822" s="3">
        <v>139324183</v>
      </c>
      <c r="B822" s="3" t="s">
        <v>9</v>
      </c>
      <c r="C822" s="3" t="s">
        <v>10</v>
      </c>
      <c r="D822" s="3" t="s">
        <v>18</v>
      </c>
      <c r="E822" s="3">
        <v>97.48</v>
      </c>
      <c r="F822" s="3">
        <v>9</v>
      </c>
      <c r="G822" s="3">
        <f t="shared" si="24"/>
        <v>877.32</v>
      </c>
      <c r="H822" s="8">
        <v>43538</v>
      </c>
      <c r="I822" s="3">
        <f t="shared" si="25"/>
        <v>3</v>
      </c>
      <c r="J822" s="3" t="s">
        <v>25</v>
      </c>
      <c r="K822" s="3">
        <v>7.4</v>
      </c>
    </row>
    <row r="823" spans="1:11" x14ac:dyDescent="0.25">
      <c r="A823" s="3">
        <v>169524504</v>
      </c>
      <c r="B823" s="3" t="s">
        <v>12</v>
      </c>
      <c r="C823" s="3" t="s">
        <v>10</v>
      </c>
      <c r="D823" s="3" t="s">
        <v>13</v>
      </c>
      <c r="E823" s="3">
        <v>15.69</v>
      </c>
      <c r="F823" s="3">
        <v>3</v>
      </c>
      <c r="G823" s="3">
        <f t="shared" si="24"/>
        <v>47.07</v>
      </c>
      <c r="H823" s="8">
        <v>43538</v>
      </c>
      <c r="I823" s="3">
        <f t="shared" si="25"/>
        <v>3</v>
      </c>
      <c r="J823" s="3" t="s">
        <v>17</v>
      </c>
      <c r="K823" s="3">
        <v>5.8</v>
      </c>
    </row>
    <row r="824" spans="1:11" x14ac:dyDescent="0.25">
      <c r="A824" s="3">
        <v>174750888</v>
      </c>
      <c r="B824" s="3" t="s">
        <v>12</v>
      </c>
      <c r="C824" s="3" t="s">
        <v>15</v>
      </c>
      <c r="D824" s="3" t="s">
        <v>13</v>
      </c>
      <c r="E824" s="3">
        <v>21.58</v>
      </c>
      <c r="F824" s="3">
        <v>9</v>
      </c>
      <c r="G824" s="3">
        <f t="shared" si="24"/>
        <v>194.21999999999997</v>
      </c>
      <c r="H824" s="8">
        <v>43538</v>
      </c>
      <c r="I824" s="3">
        <f t="shared" si="25"/>
        <v>3</v>
      </c>
      <c r="J824" s="3" t="s">
        <v>14</v>
      </c>
      <c r="K824" s="3">
        <v>7.3</v>
      </c>
    </row>
    <row r="825" spans="1:11" x14ac:dyDescent="0.25">
      <c r="A825" s="3">
        <v>189520236</v>
      </c>
      <c r="B825" s="3" t="s">
        <v>12</v>
      </c>
      <c r="C825" s="3" t="s">
        <v>15</v>
      </c>
      <c r="D825" s="3" t="s">
        <v>13</v>
      </c>
      <c r="E825" s="3">
        <v>99.55</v>
      </c>
      <c r="F825" s="3">
        <v>7</v>
      </c>
      <c r="G825" s="3">
        <f t="shared" si="24"/>
        <v>696.85</v>
      </c>
      <c r="H825" s="8">
        <v>43538</v>
      </c>
      <c r="I825" s="3">
        <f t="shared" si="25"/>
        <v>3</v>
      </c>
      <c r="J825" s="3" t="s">
        <v>14</v>
      </c>
      <c r="K825" s="3">
        <v>7.6</v>
      </c>
    </row>
    <row r="826" spans="1:11" x14ac:dyDescent="0.25">
      <c r="A826" s="3">
        <v>210307976</v>
      </c>
      <c r="B826" s="3" t="s">
        <v>9</v>
      </c>
      <c r="C826" s="3" t="s">
        <v>10</v>
      </c>
      <c r="D826" s="3" t="s">
        <v>20</v>
      </c>
      <c r="E826" s="3">
        <v>22.32</v>
      </c>
      <c r="F826" s="3">
        <v>4</v>
      </c>
      <c r="G826" s="3">
        <f t="shared" si="24"/>
        <v>89.28</v>
      </c>
      <c r="H826" s="8">
        <v>43538</v>
      </c>
      <c r="I826" s="3">
        <f t="shared" si="25"/>
        <v>3</v>
      </c>
      <c r="J826" s="3" t="s">
        <v>25</v>
      </c>
      <c r="K826" s="3">
        <v>4.0999999999999996</v>
      </c>
    </row>
    <row r="827" spans="1:11" x14ac:dyDescent="0.25">
      <c r="A827" s="3">
        <v>373094567</v>
      </c>
      <c r="B827" s="3" t="s">
        <v>12</v>
      </c>
      <c r="C827" s="3" t="s">
        <v>15</v>
      </c>
      <c r="D827" s="3" t="s">
        <v>19</v>
      </c>
      <c r="E827" s="3">
        <v>77.56</v>
      </c>
      <c r="F827" s="3">
        <v>10</v>
      </c>
      <c r="G827" s="3">
        <f t="shared" si="24"/>
        <v>775.6</v>
      </c>
      <c r="H827" s="8">
        <v>43538</v>
      </c>
      <c r="I827" s="3">
        <f t="shared" si="25"/>
        <v>3</v>
      </c>
      <c r="J827" s="3" t="s">
        <v>25</v>
      </c>
      <c r="K827" s="3">
        <v>6.9</v>
      </c>
    </row>
    <row r="828" spans="1:11" x14ac:dyDescent="0.25">
      <c r="A828" s="3">
        <v>379176588</v>
      </c>
      <c r="B828" s="3" t="s">
        <v>12</v>
      </c>
      <c r="C828" s="3" t="s">
        <v>15</v>
      </c>
      <c r="D828" s="3" t="s">
        <v>20</v>
      </c>
      <c r="E828" s="3">
        <v>59.61</v>
      </c>
      <c r="F828" s="3">
        <v>10</v>
      </c>
      <c r="G828" s="3">
        <f t="shared" si="24"/>
        <v>596.1</v>
      </c>
      <c r="H828" s="8">
        <v>43538</v>
      </c>
      <c r="I828" s="3">
        <f t="shared" si="25"/>
        <v>3</v>
      </c>
      <c r="J828" s="3" t="s">
        <v>14</v>
      </c>
      <c r="K828" s="3">
        <v>5.3</v>
      </c>
    </row>
    <row r="829" spans="1:11" x14ac:dyDescent="0.25">
      <c r="A829" s="3">
        <v>442483607</v>
      </c>
      <c r="B829" s="3" t="s">
        <v>9</v>
      </c>
      <c r="C829" s="3" t="s">
        <v>15</v>
      </c>
      <c r="D829" s="3" t="s">
        <v>19</v>
      </c>
      <c r="E829" s="3">
        <v>23.48</v>
      </c>
      <c r="F829" s="3">
        <v>2</v>
      </c>
      <c r="G829" s="3">
        <f t="shared" si="24"/>
        <v>46.96</v>
      </c>
      <c r="H829" s="8">
        <v>43538</v>
      </c>
      <c r="I829" s="3">
        <f t="shared" si="25"/>
        <v>3</v>
      </c>
      <c r="J829" s="3" t="s">
        <v>17</v>
      </c>
      <c r="K829" s="3">
        <v>7.9</v>
      </c>
    </row>
    <row r="830" spans="1:11" x14ac:dyDescent="0.25">
      <c r="A830" s="3">
        <v>457120244</v>
      </c>
      <c r="B830" s="3" t="s">
        <v>9</v>
      </c>
      <c r="C830" s="3" t="s">
        <v>10</v>
      </c>
      <c r="D830" s="3" t="s">
        <v>18</v>
      </c>
      <c r="E830" s="3">
        <v>35.22</v>
      </c>
      <c r="F830" s="3">
        <v>6</v>
      </c>
      <c r="G830" s="3">
        <f t="shared" si="24"/>
        <v>211.32</v>
      </c>
      <c r="H830" s="8">
        <v>43538</v>
      </c>
      <c r="I830" s="3">
        <f t="shared" si="25"/>
        <v>3</v>
      </c>
      <c r="J830" s="3" t="s">
        <v>25</v>
      </c>
      <c r="K830" s="3">
        <v>6.5</v>
      </c>
    </row>
    <row r="831" spans="1:11" x14ac:dyDescent="0.25">
      <c r="A831" s="3">
        <v>499277781</v>
      </c>
      <c r="B831" s="3" t="s">
        <v>12</v>
      </c>
      <c r="C831" s="3" t="s">
        <v>10</v>
      </c>
      <c r="D831" s="3" t="s">
        <v>19</v>
      </c>
      <c r="E831" s="3">
        <v>53.21</v>
      </c>
      <c r="F831" s="3">
        <v>8</v>
      </c>
      <c r="G831" s="3">
        <f t="shared" si="24"/>
        <v>425.68</v>
      </c>
      <c r="H831" s="8">
        <v>43538</v>
      </c>
      <c r="I831" s="3">
        <f t="shared" si="25"/>
        <v>3</v>
      </c>
      <c r="J831" s="3" t="s">
        <v>25</v>
      </c>
      <c r="K831" s="3">
        <v>5</v>
      </c>
    </row>
    <row r="832" spans="1:11" x14ac:dyDescent="0.25">
      <c r="A832" s="3">
        <v>558804082</v>
      </c>
      <c r="B832" s="3" t="s">
        <v>12</v>
      </c>
      <c r="C832" s="3" t="s">
        <v>15</v>
      </c>
      <c r="D832" s="3" t="s">
        <v>13</v>
      </c>
      <c r="E832" s="3">
        <v>27.85</v>
      </c>
      <c r="F832" s="3">
        <v>7</v>
      </c>
      <c r="G832" s="3">
        <f t="shared" si="24"/>
        <v>194.95000000000002</v>
      </c>
      <c r="H832" s="8">
        <v>43538</v>
      </c>
      <c r="I832" s="3">
        <f t="shared" si="25"/>
        <v>3</v>
      </c>
      <c r="J832" s="3" t="s">
        <v>25</v>
      </c>
      <c r="K832" s="3">
        <v>6</v>
      </c>
    </row>
    <row r="833" spans="1:11" x14ac:dyDescent="0.25">
      <c r="A833" s="3">
        <v>628908624</v>
      </c>
      <c r="B833" s="3" t="s">
        <v>9</v>
      </c>
      <c r="C833" s="3" t="s">
        <v>15</v>
      </c>
      <c r="D833" s="3" t="s">
        <v>11</v>
      </c>
      <c r="E833" s="3">
        <v>82.58</v>
      </c>
      <c r="F833" s="3">
        <v>10</v>
      </c>
      <c r="G833" s="3">
        <f t="shared" si="24"/>
        <v>825.8</v>
      </c>
      <c r="H833" s="8">
        <v>43538</v>
      </c>
      <c r="I833" s="3">
        <f t="shared" si="25"/>
        <v>3</v>
      </c>
      <c r="J833" s="3" t="s">
        <v>14</v>
      </c>
      <c r="K833" s="3">
        <v>5</v>
      </c>
    </row>
    <row r="834" spans="1:11" x14ac:dyDescent="0.25">
      <c r="A834" s="3">
        <v>722132115</v>
      </c>
      <c r="B834" s="3" t="s">
        <v>9</v>
      </c>
      <c r="C834" s="3" t="s">
        <v>15</v>
      </c>
      <c r="D834" s="3" t="s">
        <v>18</v>
      </c>
      <c r="E834" s="3">
        <v>42.85</v>
      </c>
      <c r="F834" s="3">
        <v>1</v>
      </c>
      <c r="G834" s="3">
        <f t="shared" ref="G834:G897" si="26">E834*F834</f>
        <v>42.85</v>
      </c>
      <c r="H834" s="8">
        <v>43538</v>
      </c>
      <c r="I834" s="3">
        <f t="shared" si="25"/>
        <v>3</v>
      </c>
      <c r="J834" s="3" t="s">
        <v>17</v>
      </c>
      <c r="K834" s="3">
        <v>9.3000000000000007</v>
      </c>
    </row>
    <row r="835" spans="1:11" x14ac:dyDescent="0.25">
      <c r="A835" s="3">
        <v>730709830</v>
      </c>
      <c r="B835" s="3" t="s">
        <v>12</v>
      </c>
      <c r="C835" s="3" t="s">
        <v>10</v>
      </c>
      <c r="D835" s="3" t="s">
        <v>16</v>
      </c>
      <c r="E835" s="3">
        <v>70.11</v>
      </c>
      <c r="F835" s="3">
        <v>6</v>
      </c>
      <c r="G835" s="3">
        <f t="shared" si="26"/>
        <v>420.65999999999997</v>
      </c>
      <c r="H835" s="8">
        <v>43538</v>
      </c>
      <c r="I835" s="3">
        <f t="shared" ref="I835:I898" si="27">MONTH(H835)</f>
        <v>3</v>
      </c>
      <c r="J835" s="3" t="s">
        <v>25</v>
      </c>
      <c r="K835" s="3">
        <v>5.2</v>
      </c>
    </row>
    <row r="836" spans="1:11" x14ac:dyDescent="0.25">
      <c r="A836" s="3">
        <v>808650703</v>
      </c>
      <c r="B836" s="3" t="s">
        <v>12</v>
      </c>
      <c r="C836" s="3" t="s">
        <v>15</v>
      </c>
      <c r="D836" s="3" t="s">
        <v>16</v>
      </c>
      <c r="E836" s="3">
        <v>35.47</v>
      </c>
      <c r="F836" s="3">
        <v>4</v>
      </c>
      <c r="G836" s="3">
        <f t="shared" si="26"/>
        <v>141.88</v>
      </c>
      <c r="H836" s="8">
        <v>43538</v>
      </c>
      <c r="I836" s="3">
        <f t="shared" si="27"/>
        <v>3</v>
      </c>
      <c r="J836" s="3" t="s">
        <v>17</v>
      </c>
      <c r="K836" s="3">
        <v>6.9</v>
      </c>
    </row>
    <row r="837" spans="1:11" x14ac:dyDescent="0.25">
      <c r="A837" s="3">
        <v>840192096</v>
      </c>
      <c r="B837" s="3" t="s">
        <v>9</v>
      </c>
      <c r="C837" s="3" t="s">
        <v>15</v>
      </c>
      <c r="D837" s="3" t="s">
        <v>13</v>
      </c>
      <c r="E837" s="3">
        <v>87.91</v>
      </c>
      <c r="F837" s="3">
        <v>5</v>
      </c>
      <c r="G837" s="3">
        <f t="shared" si="26"/>
        <v>439.54999999999995</v>
      </c>
      <c r="H837" s="8">
        <v>43538</v>
      </c>
      <c r="I837" s="3">
        <f t="shared" si="27"/>
        <v>3</v>
      </c>
      <c r="J837" s="3" t="s">
        <v>25</v>
      </c>
      <c r="K837" s="3">
        <v>4.4000000000000004</v>
      </c>
    </row>
    <row r="838" spans="1:11" x14ac:dyDescent="0.25">
      <c r="A838" s="3">
        <v>154877367</v>
      </c>
      <c r="B838" s="3" t="s">
        <v>12</v>
      </c>
      <c r="C838" s="3" t="s">
        <v>15</v>
      </c>
      <c r="D838" s="3" t="s">
        <v>16</v>
      </c>
      <c r="E838" s="3">
        <v>65.260000000000005</v>
      </c>
      <c r="F838" s="3">
        <v>8</v>
      </c>
      <c r="G838" s="3">
        <f t="shared" si="26"/>
        <v>522.08000000000004</v>
      </c>
      <c r="H838" s="8">
        <v>43539</v>
      </c>
      <c r="I838" s="3">
        <f t="shared" si="27"/>
        <v>3</v>
      </c>
      <c r="J838" s="3" t="s">
        <v>25</v>
      </c>
      <c r="K838" s="3">
        <v>6.3</v>
      </c>
    </row>
    <row r="839" spans="1:11" x14ac:dyDescent="0.25">
      <c r="A839" s="3">
        <v>273166619</v>
      </c>
      <c r="B839" s="3" t="s">
        <v>12</v>
      </c>
      <c r="C839" s="3" t="s">
        <v>15</v>
      </c>
      <c r="D839" s="3" t="s">
        <v>16</v>
      </c>
      <c r="E839" s="3">
        <v>33.200000000000003</v>
      </c>
      <c r="F839" s="3">
        <v>2</v>
      </c>
      <c r="G839" s="3">
        <f t="shared" si="26"/>
        <v>66.400000000000006</v>
      </c>
      <c r="H839" s="8">
        <v>43539</v>
      </c>
      <c r="I839" s="3">
        <f t="shared" si="27"/>
        <v>3</v>
      </c>
      <c r="J839" s="3" t="s">
        <v>17</v>
      </c>
      <c r="K839" s="3">
        <v>4.4000000000000004</v>
      </c>
    </row>
    <row r="840" spans="1:11" x14ac:dyDescent="0.25">
      <c r="A840" s="3">
        <v>359945395</v>
      </c>
      <c r="B840" s="3" t="s">
        <v>12</v>
      </c>
      <c r="C840" s="3" t="s">
        <v>15</v>
      </c>
      <c r="D840" s="3" t="s">
        <v>11</v>
      </c>
      <c r="E840" s="3">
        <v>92.78</v>
      </c>
      <c r="F840" s="3">
        <v>1</v>
      </c>
      <c r="G840" s="3">
        <f t="shared" si="26"/>
        <v>92.78</v>
      </c>
      <c r="H840" s="8">
        <v>43539</v>
      </c>
      <c r="I840" s="3">
        <f t="shared" si="27"/>
        <v>3</v>
      </c>
      <c r="J840" s="3" t="s">
        <v>17</v>
      </c>
      <c r="K840" s="3">
        <v>9.8000000000000007</v>
      </c>
    </row>
    <row r="841" spans="1:11" x14ac:dyDescent="0.25">
      <c r="A841" s="3">
        <v>361590574</v>
      </c>
      <c r="B841" s="3" t="s">
        <v>9</v>
      </c>
      <c r="C841" s="3" t="s">
        <v>15</v>
      </c>
      <c r="D841" s="3" t="s">
        <v>18</v>
      </c>
      <c r="E841" s="3">
        <v>90.53</v>
      </c>
      <c r="F841" s="3">
        <v>8</v>
      </c>
      <c r="G841" s="3">
        <f t="shared" si="26"/>
        <v>724.24</v>
      </c>
      <c r="H841" s="8">
        <v>43539</v>
      </c>
      <c r="I841" s="3">
        <f t="shared" si="27"/>
        <v>3</v>
      </c>
      <c r="J841" s="3" t="s">
        <v>17</v>
      </c>
      <c r="K841" s="3">
        <v>6.5</v>
      </c>
    </row>
    <row r="842" spans="1:11" x14ac:dyDescent="0.25">
      <c r="A842" s="3">
        <v>510095628</v>
      </c>
      <c r="B842" s="3" t="s">
        <v>9</v>
      </c>
      <c r="C842" s="3" t="s">
        <v>10</v>
      </c>
      <c r="D842" s="3" t="s">
        <v>20</v>
      </c>
      <c r="E842" s="3">
        <v>19.66</v>
      </c>
      <c r="F842" s="3">
        <v>10</v>
      </c>
      <c r="G842" s="3">
        <f t="shared" si="26"/>
        <v>196.6</v>
      </c>
      <c r="H842" s="8">
        <v>43539</v>
      </c>
      <c r="I842" s="3">
        <f t="shared" si="27"/>
        <v>3</v>
      </c>
      <c r="J842" s="3" t="s">
        <v>17</v>
      </c>
      <c r="K842" s="3">
        <v>7.2</v>
      </c>
    </row>
    <row r="843" spans="1:11" x14ac:dyDescent="0.25">
      <c r="A843" s="3">
        <v>542410513</v>
      </c>
      <c r="B843" s="3" t="s">
        <v>9</v>
      </c>
      <c r="C843" s="3" t="s">
        <v>10</v>
      </c>
      <c r="D843" s="3" t="s">
        <v>13</v>
      </c>
      <c r="E843" s="3">
        <v>57.49</v>
      </c>
      <c r="F843" s="3">
        <v>4</v>
      </c>
      <c r="G843" s="3">
        <f t="shared" si="26"/>
        <v>229.96</v>
      </c>
      <c r="H843" s="8">
        <v>43539</v>
      </c>
      <c r="I843" s="3">
        <f t="shared" si="27"/>
        <v>3</v>
      </c>
      <c r="J843" s="3" t="s">
        <v>14</v>
      </c>
      <c r="K843" s="3">
        <v>6.6</v>
      </c>
    </row>
    <row r="844" spans="1:11" x14ac:dyDescent="0.25">
      <c r="A844" s="3">
        <v>565914567</v>
      </c>
      <c r="B844" s="3" t="s">
        <v>12</v>
      </c>
      <c r="C844" s="3" t="s">
        <v>15</v>
      </c>
      <c r="D844" s="3" t="s">
        <v>11</v>
      </c>
      <c r="E844" s="3">
        <v>10.75</v>
      </c>
      <c r="F844" s="3">
        <v>8</v>
      </c>
      <c r="G844" s="3">
        <f t="shared" si="26"/>
        <v>86</v>
      </c>
      <c r="H844" s="8">
        <v>43539</v>
      </c>
      <c r="I844" s="3">
        <f t="shared" si="27"/>
        <v>3</v>
      </c>
      <c r="J844" s="3" t="s">
        <v>25</v>
      </c>
      <c r="K844" s="3">
        <v>6.2</v>
      </c>
    </row>
    <row r="845" spans="1:11" x14ac:dyDescent="0.25">
      <c r="A845" s="3">
        <v>585116748</v>
      </c>
      <c r="B845" s="3" t="s">
        <v>9</v>
      </c>
      <c r="C845" s="3" t="s">
        <v>15</v>
      </c>
      <c r="D845" s="3" t="s">
        <v>18</v>
      </c>
      <c r="E845" s="3">
        <v>96.8</v>
      </c>
      <c r="F845" s="3">
        <v>3</v>
      </c>
      <c r="G845" s="3">
        <f t="shared" si="26"/>
        <v>290.39999999999998</v>
      </c>
      <c r="H845" s="8">
        <v>43539</v>
      </c>
      <c r="I845" s="3">
        <f t="shared" si="27"/>
        <v>3</v>
      </c>
      <c r="J845" s="3" t="s">
        <v>14</v>
      </c>
      <c r="K845" s="3">
        <v>5.3</v>
      </c>
    </row>
    <row r="846" spans="1:11" x14ac:dyDescent="0.25">
      <c r="A846" s="3">
        <v>595115460</v>
      </c>
      <c r="B846" s="3" t="s">
        <v>12</v>
      </c>
      <c r="C846" s="3" t="s">
        <v>15</v>
      </c>
      <c r="D846" s="3" t="s">
        <v>11</v>
      </c>
      <c r="E846" s="3">
        <v>96.58</v>
      </c>
      <c r="F846" s="3">
        <v>2</v>
      </c>
      <c r="G846" s="3">
        <f t="shared" si="26"/>
        <v>193.16</v>
      </c>
      <c r="H846" s="8">
        <v>43539</v>
      </c>
      <c r="I846" s="3">
        <f t="shared" si="27"/>
        <v>3</v>
      </c>
      <c r="J846" s="3" t="s">
        <v>17</v>
      </c>
      <c r="K846" s="3">
        <v>5.0999999999999996</v>
      </c>
    </row>
    <row r="847" spans="1:11" x14ac:dyDescent="0.25">
      <c r="A847" s="3">
        <v>605831050</v>
      </c>
      <c r="B847" s="3" t="s">
        <v>12</v>
      </c>
      <c r="C847" s="3" t="s">
        <v>15</v>
      </c>
      <c r="D847" s="3" t="s">
        <v>20</v>
      </c>
      <c r="E847" s="3">
        <v>27.18</v>
      </c>
      <c r="F847" s="3">
        <v>2</v>
      </c>
      <c r="G847" s="3">
        <f t="shared" si="26"/>
        <v>54.36</v>
      </c>
      <c r="H847" s="8">
        <v>43539</v>
      </c>
      <c r="I847" s="3">
        <f t="shared" si="27"/>
        <v>3</v>
      </c>
      <c r="J847" s="3" t="s">
        <v>25</v>
      </c>
      <c r="K847" s="3">
        <v>4.3</v>
      </c>
    </row>
    <row r="848" spans="1:11" x14ac:dyDescent="0.25">
      <c r="A848" s="3">
        <v>760541821</v>
      </c>
      <c r="B848" s="3" t="s">
        <v>12</v>
      </c>
      <c r="C848" s="3" t="s">
        <v>15</v>
      </c>
      <c r="D848" s="3" t="s">
        <v>16</v>
      </c>
      <c r="E848" s="3">
        <v>13.59</v>
      </c>
      <c r="F848" s="3">
        <v>9</v>
      </c>
      <c r="G848" s="3">
        <f t="shared" si="26"/>
        <v>122.31</v>
      </c>
      <c r="H848" s="8">
        <v>43539</v>
      </c>
      <c r="I848" s="3">
        <f t="shared" si="27"/>
        <v>3</v>
      </c>
      <c r="J848" s="3" t="s">
        <v>14</v>
      </c>
      <c r="K848" s="3">
        <v>5.8</v>
      </c>
    </row>
    <row r="849" spans="1:11" x14ac:dyDescent="0.25">
      <c r="A849" s="3">
        <v>848627243</v>
      </c>
      <c r="B849" s="3" t="s">
        <v>12</v>
      </c>
      <c r="C849" s="3" t="s">
        <v>15</v>
      </c>
      <c r="D849" s="3" t="s">
        <v>11</v>
      </c>
      <c r="E849" s="3">
        <v>24.89</v>
      </c>
      <c r="F849" s="3">
        <v>9</v>
      </c>
      <c r="G849" s="3">
        <f t="shared" si="26"/>
        <v>224.01</v>
      </c>
      <c r="H849" s="8">
        <v>43539</v>
      </c>
      <c r="I849" s="3">
        <f t="shared" si="27"/>
        <v>3</v>
      </c>
      <c r="J849" s="3" t="s">
        <v>14</v>
      </c>
      <c r="K849" s="3">
        <v>7.4</v>
      </c>
    </row>
    <row r="850" spans="1:11" x14ac:dyDescent="0.25">
      <c r="A850" s="3">
        <v>210749613</v>
      </c>
      <c r="B850" s="3" t="s">
        <v>12</v>
      </c>
      <c r="C850" s="3" t="s">
        <v>15</v>
      </c>
      <c r="D850" s="3" t="s">
        <v>20</v>
      </c>
      <c r="E850" s="3">
        <v>97.26</v>
      </c>
      <c r="F850" s="3">
        <v>4</v>
      </c>
      <c r="G850" s="3">
        <f t="shared" si="26"/>
        <v>389.04</v>
      </c>
      <c r="H850" s="8">
        <v>43540</v>
      </c>
      <c r="I850" s="3">
        <f t="shared" si="27"/>
        <v>3</v>
      </c>
      <c r="J850" s="3" t="s">
        <v>25</v>
      </c>
      <c r="K850" s="3">
        <v>6.8</v>
      </c>
    </row>
    <row r="851" spans="1:11" x14ac:dyDescent="0.25">
      <c r="A851" s="3">
        <v>286436208</v>
      </c>
      <c r="B851" s="3" t="s">
        <v>12</v>
      </c>
      <c r="C851" s="3" t="s">
        <v>10</v>
      </c>
      <c r="D851" s="3" t="s">
        <v>19</v>
      </c>
      <c r="E851" s="3">
        <v>87.8</v>
      </c>
      <c r="F851" s="3">
        <v>9</v>
      </c>
      <c r="G851" s="3">
        <f t="shared" si="26"/>
        <v>790.19999999999993</v>
      </c>
      <c r="H851" s="8">
        <v>43540</v>
      </c>
      <c r="I851" s="3">
        <f t="shared" si="27"/>
        <v>3</v>
      </c>
      <c r="J851" s="3" t="s">
        <v>14</v>
      </c>
      <c r="K851" s="3">
        <v>9.1999999999999993</v>
      </c>
    </row>
    <row r="852" spans="1:11" x14ac:dyDescent="0.25">
      <c r="A852" s="3">
        <v>290682984</v>
      </c>
      <c r="B852" s="3" t="s">
        <v>12</v>
      </c>
      <c r="C852" s="3" t="s">
        <v>15</v>
      </c>
      <c r="D852" s="3" t="s">
        <v>16</v>
      </c>
      <c r="E852" s="3">
        <v>23.75</v>
      </c>
      <c r="F852" s="3">
        <v>4</v>
      </c>
      <c r="G852" s="3">
        <f t="shared" si="26"/>
        <v>95</v>
      </c>
      <c r="H852" s="8">
        <v>43540</v>
      </c>
      <c r="I852" s="3">
        <f t="shared" si="27"/>
        <v>3</v>
      </c>
      <c r="J852" s="3" t="s">
        <v>14</v>
      </c>
      <c r="K852" s="3">
        <v>5.2</v>
      </c>
    </row>
    <row r="853" spans="1:11" x14ac:dyDescent="0.25">
      <c r="A853" s="3">
        <v>575308091</v>
      </c>
      <c r="B853" s="3" t="s">
        <v>12</v>
      </c>
      <c r="C853" s="3" t="s">
        <v>15</v>
      </c>
      <c r="D853" s="3" t="s">
        <v>18</v>
      </c>
      <c r="E853" s="3">
        <v>72.5</v>
      </c>
      <c r="F853" s="3">
        <v>8</v>
      </c>
      <c r="G853" s="3">
        <f t="shared" si="26"/>
        <v>580</v>
      </c>
      <c r="H853" s="8">
        <v>43540</v>
      </c>
      <c r="I853" s="3">
        <f t="shared" si="27"/>
        <v>3</v>
      </c>
      <c r="J853" s="3" t="s">
        <v>25</v>
      </c>
      <c r="K853" s="3">
        <v>9.1999999999999993</v>
      </c>
    </row>
    <row r="854" spans="1:11" x14ac:dyDescent="0.25">
      <c r="A854" s="3">
        <v>578807669</v>
      </c>
      <c r="B854" s="3" t="s">
        <v>12</v>
      </c>
      <c r="C854" s="3" t="s">
        <v>15</v>
      </c>
      <c r="D854" s="3" t="s">
        <v>18</v>
      </c>
      <c r="E854" s="3">
        <v>74.97</v>
      </c>
      <c r="F854" s="3">
        <v>1</v>
      </c>
      <c r="G854" s="3">
        <f t="shared" si="26"/>
        <v>74.97</v>
      </c>
      <c r="H854" s="8">
        <v>43540</v>
      </c>
      <c r="I854" s="3">
        <f t="shared" si="27"/>
        <v>3</v>
      </c>
      <c r="J854" s="3" t="s">
        <v>14</v>
      </c>
      <c r="K854" s="3">
        <v>5.6</v>
      </c>
    </row>
    <row r="855" spans="1:11" x14ac:dyDescent="0.25">
      <c r="A855" s="3">
        <v>617154209</v>
      </c>
      <c r="B855" s="3" t="s">
        <v>9</v>
      </c>
      <c r="C855" s="3" t="s">
        <v>15</v>
      </c>
      <c r="D855" s="3" t="s">
        <v>11</v>
      </c>
      <c r="E855" s="3">
        <v>15.37</v>
      </c>
      <c r="F855" s="3">
        <v>2</v>
      </c>
      <c r="G855" s="3">
        <f t="shared" si="26"/>
        <v>30.74</v>
      </c>
      <c r="H855" s="8">
        <v>43540</v>
      </c>
      <c r="I855" s="3">
        <f t="shared" si="27"/>
        <v>3</v>
      </c>
      <c r="J855" s="3" t="s">
        <v>14</v>
      </c>
      <c r="K855" s="3">
        <v>7.2</v>
      </c>
    </row>
    <row r="856" spans="1:11" x14ac:dyDescent="0.25">
      <c r="A856" s="3">
        <v>701698742</v>
      </c>
      <c r="B856" s="3" t="s">
        <v>12</v>
      </c>
      <c r="C856" s="3" t="s">
        <v>15</v>
      </c>
      <c r="D856" s="3" t="s">
        <v>18</v>
      </c>
      <c r="E856" s="3">
        <v>34.369999999999997</v>
      </c>
      <c r="F856" s="3">
        <v>10</v>
      </c>
      <c r="G856" s="3">
        <f t="shared" si="26"/>
        <v>343.7</v>
      </c>
      <c r="H856" s="8">
        <v>43540</v>
      </c>
      <c r="I856" s="3">
        <f t="shared" si="27"/>
        <v>3</v>
      </c>
      <c r="J856" s="3" t="s">
        <v>25</v>
      </c>
      <c r="K856" s="3">
        <v>6.7</v>
      </c>
    </row>
    <row r="857" spans="1:11" x14ac:dyDescent="0.25">
      <c r="A857" s="3">
        <v>711311234</v>
      </c>
      <c r="B857" s="3" t="s">
        <v>12</v>
      </c>
      <c r="C857" s="3" t="s">
        <v>10</v>
      </c>
      <c r="D857" s="3" t="s">
        <v>13</v>
      </c>
      <c r="E857" s="3">
        <v>95.64</v>
      </c>
      <c r="F857" s="3">
        <v>4</v>
      </c>
      <c r="G857" s="3">
        <f t="shared" si="26"/>
        <v>382.56</v>
      </c>
      <c r="H857" s="8">
        <v>43540</v>
      </c>
      <c r="I857" s="3">
        <f t="shared" si="27"/>
        <v>3</v>
      </c>
      <c r="J857" s="3" t="s">
        <v>14</v>
      </c>
      <c r="K857" s="3">
        <v>7.9</v>
      </c>
    </row>
    <row r="858" spans="1:11" x14ac:dyDescent="0.25">
      <c r="A858" s="3">
        <v>727170390</v>
      </c>
      <c r="B858" s="3" t="s">
        <v>12</v>
      </c>
      <c r="C858" s="3" t="s">
        <v>10</v>
      </c>
      <c r="D858" s="3" t="s">
        <v>19</v>
      </c>
      <c r="E858" s="3">
        <v>63.61</v>
      </c>
      <c r="F858" s="3">
        <v>5</v>
      </c>
      <c r="G858" s="3">
        <f t="shared" si="26"/>
        <v>318.05</v>
      </c>
      <c r="H858" s="8">
        <v>43540</v>
      </c>
      <c r="I858" s="3">
        <f t="shared" si="27"/>
        <v>3</v>
      </c>
      <c r="J858" s="3" t="s">
        <v>25</v>
      </c>
      <c r="K858" s="3">
        <v>4.8</v>
      </c>
    </row>
    <row r="859" spans="1:11" x14ac:dyDescent="0.25">
      <c r="A859" s="3">
        <v>152034217</v>
      </c>
      <c r="B859" s="3" t="s">
        <v>12</v>
      </c>
      <c r="C859" s="3" t="s">
        <v>10</v>
      </c>
      <c r="D859" s="3" t="s">
        <v>16</v>
      </c>
      <c r="E859" s="3">
        <v>11.28</v>
      </c>
      <c r="F859" s="3">
        <v>9</v>
      </c>
      <c r="G859" s="3">
        <f t="shared" si="26"/>
        <v>101.52</v>
      </c>
      <c r="H859" s="8">
        <v>43541</v>
      </c>
      <c r="I859" s="3">
        <f t="shared" si="27"/>
        <v>3</v>
      </c>
      <c r="J859" s="3" t="s">
        <v>17</v>
      </c>
      <c r="K859" s="3">
        <v>4.3</v>
      </c>
    </row>
    <row r="860" spans="1:11" x14ac:dyDescent="0.25">
      <c r="A860" s="3">
        <v>220686701</v>
      </c>
      <c r="B860" s="3" t="s">
        <v>12</v>
      </c>
      <c r="C860" s="3" t="s">
        <v>10</v>
      </c>
      <c r="D860" s="3" t="s">
        <v>16</v>
      </c>
      <c r="E860" s="3">
        <v>77.47</v>
      </c>
      <c r="F860" s="3">
        <v>4</v>
      </c>
      <c r="G860" s="3">
        <f t="shared" si="26"/>
        <v>309.88</v>
      </c>
      <c r="H860" s="8">
        <v>43541</v>
      </c>
      <c r="I860" s="3">
        <f t="shared" si="27"/>
        <v>3</v>
      </c>
      <c r="J860" s="3" t="s">
        <v>14</v>
      </c>
      <c r="K860" s="3">
        <v>4.2</v>
      </c>
    </row>
    <row r="861" spans="1:11" x14ac:dyDescent="0.25">
      <c r="A861" s="3">
        <v>320328842</v>
      </c>
      <c r="B861" s="3" t="s">
        <v>9</v>
      </c>
      <c r="C861" s="3" t="s">
        <v>10</v>
      </c>
      <c r="D861" s="3" t="s">
        <v>19</v>
      </c>
      <c r="E861" s="3">
        <v>22.62</v>
      </c>
      <c r="F861" s="3">
        <v>1</v>
      </c>
      <c r="G861" s="3">
        <f t="shared" si="26"/>
        <v>22.62</v>
      </c>
      <c r="H861" s="8">
        <v>43541</v>
      </c>
      <c r="I861" s="3">
        <f t="shared" si="27"/>
        <v>3</v>
      </c>
      <c r="J861" s="3" t="s">
        <v>14</v>
      </c>
      <c r="K861" s="3">
        <v>6.4</v>
      </c>
    </row>
    <row r="862" spans="1:11" x14ac:dyDescent="0.25">
      <c r="A862" s="3">
        <v>642306693</v>
      </c>
      <c r="B862" s="3" t="s">
        <v>12</v>
      </c>
      <c r="C862" s="3" t="s">
        <v>10</v>
      </c>
      <c r="D862" s="3" t="s">
        <v>18</v>
      </c>
      <c r="E862" s="3">
        <v>54.51</v>
      </c>
      <c r="F862" s="3">
        <v>6</v>
      </c>
      <c r="G862" s="3">
        <f t="shared" si="26"/>
        <v>327.06</v>
      </c>
      <c r="H862" s="8">
        <v>43541</v>
      </c>
      <c r="I862" s="3">
        <f t="shared" si="27"/>
        <v>3</v>
      </c>
      <c r="J862" s="3" t="s">
        <v>25</v>
      </c>
      <c r="K862" s="3">
        <v>7.8</v>
      </c>
    </row>
    <row r="863" spans="1:11" x14ac:dyDescent="0.25">
      <c r="A863" s="3">
        <v>662475456</v>
      </c>
      <c r="B863" s="3" t="s">
        <v>9</v>
      </c>
      <c r="C863" s="3" t="s">
        <v>15</v>
      </c>
      <c r="D863" s="3" t="s">
        <v>20</v>
      </c>
      <c r="E863" s="3">
        <v>35.19</v>
      </c>
      <c r="F863" s="3">
        <v>10</v>
      </c>
      <c r="G863" s="3">
        <f t="shared" si="26"/>
        <v>351.9</v>
      </c>
      <c r="H863" s="8">
        <v>43541</v>
      </c>
      <c r="I863" s="3">
        <f t="shared" si="27"/>
        <v>3</v>
      </c>
      <c r="J863" s="3" t="s">
        <v>17</v>
      </c>
      <c r="K863" s="3">
        <v>8.4</v>
      </c>
    </row>
    <row r="864" spans="1:11" x14ac:dyDescent="0.25">
      <c r="A864" s="3">
        <v>880465796</v>
      </c>
      <c r="B864" s="3" t="s">
        <v>9</v>
      </c>
      <c r="C864" s="3" t="s">
        <v>15</v>
      </c>
      <c r="D864" s="3" t="s">
        <v>18</v>
      </c>
      <c r="E864" s="3">
        <v>76.92</v>
      </c>
      <c r="F864" s="3">
        <v>10</v>
      </c>
      <c r="G864" s="3">
        <f t="shared" si="26"/>
        <v>769.2</v>
      </c>
      <c r="H864" s="8">
        <v>43541</v>
      </c>
      <c r="I864" s="3">
        <f t="shared" si="27"/>
        <v>3</v>
      </c>
      <c r="J864" s="3" t="s">
        <v>25</v>
      </c>
      <c r="K864" s="3">
        <v>5.6</v>
      </c>
    </row>
    <row r="865" spans="1:11" x14ac:dyDescent="0.25">
      <c r="A865" s="3">
        <v>256583609</v>
      </c>
      <c r="B865" s="3" t="s">
        <v>9</v>
      </c>
      <c r="C865" s="3" t="s">
        <v>15</v>
      </c>
      <c r="D865" s="3" t="s">
        <v>20</v>
      </c>
      <c r="E865" s="3">
        <v>91.98</v>
      </c>
      <c r="F865" s="3">
        <v>1</v>
      </c>
      <c r="G865" s="3">
        <f t="shared" si="26"/>
        <v>91.98</v>
      </c>
      <c r="H865" s="8">
        <v>43542</v>
      </c>
      <c r="I865" s="3">
        <f t="shared" si="27"/>
        <v>3</v>
      </c>
      <c r="J865" s="3" t="s">
        <v>14</v>
      </c>
      <c r="K865" s="3">
        <v>9.8000000000000007</v>
      </c>
    </row>
    <row r="866" spans="1:11" x14ac:dyDescent="0.25">
      <c r="A866" s="3">
        <v>263875680</v>
      </c>
      <c r="B866" s="3" t="s">
        <v>9</v>
      </c>
      <c r="C866" s="3" t="s">
        <v>10</v>
      </c>
      <c r="D866" s="3" t="s">
        <v>16</v>
      </c>
      <c r="E866" s="3">
        <v>28.53</v>
      </c>
      <c r="F866" s="3">
        <v>10</v>
      </c>
      <c r="G866" s="3">
        <f t="shared" si="26"/>
        <v>285.3</v>
      </c>
      <c r="H866" s="8">
        <v>43542</v>
      </c>
      <c r="I866" s="3">
        <f t="shared" si="27"/>
        <v>3</v>
      </c>
      <c r="J866" s="3" t="s">
        <v>25</v>
      </c>
      <c r="K866" s="3">
        <v>7.8</v>
      </c>
    </row>
    <row r="867" spans="1:11" x14ac:dyDescent="0.25">
      <c r="A867" s="3">
        <v>413206708</v>
      </c>
      <c r="B867" s="3" t="s">
        <v>9</v>
      </c>
      <c r="C867" s="3" t="s">
        <v>10</v>
      </c>
      <c r="D867" s="3" t="s">
        <v>20</v>
      </c>
      <c r="E867" s="3">
        <v>51.47</v>
      </c>
      <c r="F867" s="3">
        <v>1</v>
      </c>
      <c r="G867" s="3">
        <f t="shared" si="26"/>
        <v>51.47</v>
      </c>
      <c r="H867" s="8">
        <v>43542</v>
      </c>
      <c r="I867" s="3">
        <f t="shared" si="27"/>
        <v>3</v>
      </c>
      <c r="J867" s="3" t="s">
        <v>25</v>
      </c>
      <c r="K867" s="3">
        <v>8.5</v>
      </c>
    </row>
    <row r="868" spans="1:11" x14ac:dyDescent="0.25">
      <c r="A868" s="3">
        <v>420047590</v>
      </c>
      <c r="B868" s="3" t="s">
        <v>12</v>
      </c>
      <c r="C868" s="3" t="s">
        <v>15</v>
      </c>
      <c r="D868" s="3" t="s">
        <v>16</v>
      </c>
      <c r="E868" s="3">
        <v>99.7</v>
      </c>
      <c r="F868" s="3">
        <v>3</v>
      </c>
      <c r="G868" s="3">
        <f t="shared" si="26"/>
        <v>299.10000000000002</v>
      </c>
      <c r="H868" s="8">
        <v>43542</v>
      </c>
      <c r="I868" s="3">
        <f t="shared" si="27"/>
        <v>3</v>
      </c>
      <c r="J868" s="3" t="s">
        <v>25</v>
      </c>
      <c r="K868" s="3">
        <v>4.7</v>
      </c>
    </row>
    <row r="869" spans="1:11" x14ac:dyDescent="0.25">
      <c r="A869" s="3">
        <v>439547422</v>
      </c>
      <c r="B869" s="3" t="s">
        <v>12</v>
      </c>
      <c r="C869" s="3" t="s">
        <v>10</v>
      </c>
      <c r="D869" s="3" t="s">
        <v>13</v>
      </c>
      <c r="E869" s="3">
        <v>51.19</v>
      </c>
      <c r="F869" s="3">
        <v>4</v>
      </c>
      <c r="G869" s="3">
        <f t="shared" si="26"/>
        <v>204.76</v>
      </c>
      <c r="H869" s="8">
        <v>43542</v>
      </c>
      <c r="I869" s="3">
        <f t="shared" si="27"/>
        <v>3</v>
      </c>
      <c r="J869" s="3" t="s">
        <v>17</v>
      </c>
      <c r="K869" s="3">
        <v>4.7</v>
      </c>
    </row>
    <row r="870" spans="1:11" x14ac:dyDescent="0.25">
      <c r="A870" s="3">
        <v>485308700</v>
      </c>
      <c r="B870" s="3" t="s">
        <v>12</v>
      </c>
      <c r="C870" s="3" t="s">
        <v>10</v>
      </c>
      <c r="D870" s="3" t="s">
        <v>18</v>
      </c>
      <c r="E870" s="3">
        <v>33.26</v>
      </c>
      <c r="F870" s="3">
        <v>5</v>
      </c>
      <c r="G870" s="3">
        <f t="shared" si="26"/>
        <v>166.29999999999998</v>
      </c>
      <c r="H870" s="8">
        <v>43542</v>
      </c>
      <c r="I870" s="3">
        <f t="shared" si="27"/>
        <v>3</v>
      </c>
      <c r="J870" s="3" t="s">
        <v>17</v>
      </c>
      <c r="K870" s="3">
        <v>4.2</v>
      </c>
    </row>
    <row r="871" spans="1:11" x14ac:dyDescent="0.25">
      <c r="A871" s="3">
        <v>776681096</v>
      </c>
      <c r="B871" s="3" t="s">
        <v>12</v>
      </c>
      <c r="C871" s="3" t="s">
        <v>15</v>
      </c>
      <c r="D871" s="3" t="s">
        <v>16</v>
      </c>
      <c r="E871" s="3">
        <v>44.12</v>
      </c>
      <c r="F871" s="3">
        <v>3</v>
      </c>
      <c r="G871" s="3">
        <f t="shared" si="26"/>
        <v>132.35999999999999</v>
      </c>
      <c r="H871" s="8">
        <v>43542</v>
      </c>
      <c r="I871" s="3">
        <f t="shared" si="27"/>
        <v>3</v>
      </c>
      <c r="J871" s="3" t="s">
        <v>17</v>
      </c>
      <c r="K871" s="3">
        <v>7.9</v>
      </c>
    </row>
    <row r="872" spans="1:11" x14ac:dyDescent="0.25">
      <c r="A872" s="3">
        <v>155453814</v>
      </c>
      <c r="B872" s="3" t="s">
        <v>9</v>
      </c>
      <c r="C872" s="3" t="s">
        <v>10</v>
      </c>
      <c r="D872" s="3" t="s">
        <v>13</v>
      </c>
      <c r="E872" s="3">
        <v>88.55</v>
      </c>
      <c r="F872" s="3">
        <v>8</v>
      </c>
      <c r="G872" s="3">
        <f t="shared" si="26"/>
        <v>708.4</v>
      </c>
      <c r="H872" s="8">
        <v>43543</v>
      </c>
      <c r="I872" s="3">
        <f t="shared" si="27"/>
        <v>3</v>
      </c>
      <c r="J872" s="3" t="s">
        <v>25</v>
      </c>
      <c r="K872" s="3">
        <v>4.7</v>
      </c>
    </row>
    <row r="873" spans="1:11" x14ac:dyDescent="0.25">
      <c r="A873" s="3">
        <v>301818610</v>
      </c>
      <c r="B873" s="3" t="s">
        <v>9</v>
      </c>
      <c r="C873" s="3" t="s">
        <v>15</v>
      </c>
      <c r="D873" s="3" t="s">
        <v>20</v>
      </c>
      <c r="E873" s="3">
        <v>25.42</v>
      </c>
      <c r="F873" s="3">
        <v>8</v>
      </c>
      <c r="G873" s="3">
        <f t="shared" si="26"/>
        <v>203.36</v>
      </c>
      <c r="H873" s="8">
        <v>43543</v>
      </c>
      <c r="I873" s="3">
        <f t="shared" si="27"/>
        <v>3</v>
      </c>
      <c r="J873" s="3" t="s">
        <v>17</v>
      </c>
      <c r="K873" s="3">
        <v>6.7</v>
      </c>
    </row>
    <row r="874" spans="1:11" x14ac:dyDescent="0.25">
      <c r="A874" s="3">
        <v>318812368</v>
      </c>
      <c r="B874" s="3" t="s">
        <v>12</v>
      </c>
      <c r="C874" s="3" t="s">
        <v>10</v>
      </c>
      <c r="D874" s="3" t="s">
        <v>13</v>
      </c>
      <c r="E874" s="3">
        <v>46.2</v>
      </c>
      <c r="F874" s="3">
        <v>1</v>
      </c>
      <c r="G874" s="3">
        <f t="shared" si="26"/>
        <v>46.2</v>
      </c>
      <c r="H874" s="8">
        <v>43543</v>
      </c>
      <c r="I874" s="3">
        <f t="shared" si="27"/>
        <v>3</v>
      </c>
      <c r="J874" s="3" t="s">
        <v>14</v>
      </c>
      <c r="K874" s="3">
        <v>6.3</v>
      </c>
    </row>
    <row r="875" spans="1:11" x14ac:dyDescent="0.25">
      <c r="A875" s="3">
        <v>462785240</v>
      </c>
      <c r="B875" s="3" t="s">
        <v>12</v>
      </c>
      <c r="C875" s="3" t="s">
        <v>10</v>
      </c>
      <c r="D875" s="3" t="s">
        <v>13</v>
      </c>
      <c r="E875" s="3">
        <v>26.61</v>
      </c>
      <c r="F875" s="3">
        <v>2</v>
      </c>
      <c r="G875" s="3">
        <f t="shared" si="26"/>
        <v>53.22</v>
      </c>
      <c r="H875" s="8">
        <v>43543</v>
      </c>
      <c r="I875" s="3">
        <f t="shared" si="27"/>
        <v>3</v>
      </c>
      <c r="J875" s="3" t="s">
        <v>14</v>
      </c>
      <c r="K875" s="3">
        <v>4.2</v>
      </c>
    </row>
    <row r="876" spans="1:11" x14ac:dyDescent="0.25">
      <c r="A876" s="3">
        <v>548483156</v>
      </c>
      <c r="B876" s="3" t="s">
        <v>9</v>
      </c>
      <c r="C876" s="3" t="s">
        <v>10</v>
      </c>
      <c r="D876" s="3" t="s">
        <v>19</v>
      </c>
      <c r="E876" s="3">
        <v>83.34</v>
      </c>
      <c r="F876" s="3">
        <v>2</v>
      </c>
      <c r="G876" s="3">
        <f t="shared" si="26"/>
        <v>166.68</v>
      </c>
      <c r="H876" s="8">
        <v>43543</v>
      </c>
      <c r="I876" s="3">
        <f t="shared" si="27"/>
        <v>3</v>
      </c>
      <c r="J876" s="3" t="s">
        <v>14</v>
      </c>
      <c r="K876" s="3">
        <v>7.6</v>
      </c>
    </row>
    <row r="877" spans="1:11" x14ac:dyDescent="0.25">
      <c r="A877" s="3">
        <v>568905112</v>
      </c>
      <c r="B877" s="3" t="s">
        <v>12</v>
      </c>
      <c r="C877" s="3" t="s">
        <v>15</v>
      </c>
      <c r="D877" s="3" t="s">
        <v>11</v>
      </c>
      <c r="E877" s="3">
        <v>66.14</v>
      </c>
      <c r="F877" s="3">
        <v>4</v>
      </c>
      <c r="G877" s="3">
        <f t="shared" si="26"/>
        <v>264.56</v>
      </c>
      <c r="H877" s="8">
        <v>43543</v>
      </c>
      <c r="I877" s="3">
        <f t="shared" si="27"/>
        <v>3</v>
      </c>
      <c r="J877" s="3" t="s">
        <v>17</v>
      </c>
      <c r="K877" s="3">
        <v>5.6</v>
      </c>
    </row>
    <row r="878" spans="1:11" x14ac:dyDescent="0.25">
      <c r="A878" s="3">
        <v>574225561</v>
      </c>
      <c r="B878" s="3" t="s">
        <v>9</v>
      </c>
      <c r="C878" s="3" t="s">
        <v>10</v>
      </c>
      <c r="D878" s="3" t="s">
        <v>20</v>
      </c>
      <c r="E878" s="3">
        <v>82.63</v>
      </c>
      <c r="F878" s="3">
        <v>10</v>
      </c>
      <c r="G878" s="3">
        <f t="shared" si="26"/>
        <v>826.3</v>
      </c>
      <c r="H878" s="8">
        <v>43543</v>
      </c>
      <c r="I878" s="3">
        <f t="shared" si="27"/>
        <v>3</v>
      </c>
      <c r="J878" s="3" t="s">
        <v>25</v>
      </c>
      <c r="K878" s="3">
        <v>7.9</v>
      </c>
    </row>
    <row r="879" spans="1:11" x14ac:dyDescent="0.25">
      <c r="A879" s="3">
        <v>593085916</v>
      </c>
      <c r="B879" s="3" t="s">
        <v>12</v>
      </c>
      <c r="C879" s="3" t="s">
        <v>10</v>
      </c>
      <c r="D879" s="3" t="s">
        <v>20</v>
      </c>
      <c r="E879" s="3">
        <v>15.5</v>
      </c>
      <c r="F879" s="3">
        <v>1</v>
      </c>
      <c r="G879" s="3">
        <f t="shared" si="26"/>
        <v>15.5</v>
      </c>
      <c r="H879" s="8">
        <v>43543</v>
      </c>
      <c r="I879" s="3">
        <f t="shared" si="27"/>
        <v>3</v>
      </c>
      <c r="J879" s="3" t="s">
        <v>17</v>
      </c>
      <c r="K879" s="3">
        <v>7.4</v>
      </c>
    </row>
    <row r="880" spans="1:11" x14ac:dyDescent="0.25">
      <c r="A880" s="3">
        <v>701235550</v>
      </c>
      <c r="B880" s="3" t="s">
        <v>9</v>
      </c>
      <c r="C880" s="3" t="s">
        <v>15</v>
      </c>
      <c r="D880" s="3" t="s">
        <v>16</v>
      </c>
      <c r="E880" s="3">
        <v>38.81</v>
      </c>
      <c r="F880" s="3">
        <v>4</v>
      </c>
      <c r="G880" s="3">
        <f t="shared" si="26"/>
        <v>155.24</v>
      </c>
      <c r="H880" s="8">
        <v>43543</v>
      </c>
      <c r="I880" s="3">
        <f t="shared" si="27"/>
        <v>3</v>
      </c>
      <c r="J880" s="3" t="s">
        <v>25</v>
      </c>
      <c r="K880" s="3">
        <v>4.9000000000000004</v>
      </c>
    </row>
    <row r="881" spans="1:11" x14ac:dyDescent="0.25">
      <c r="A881" s="3">
        <v>716391409</v>
      </c>
      <c r="B881" s="3" t="s">
        <v>12</v>
      </c>
      <c r="C881" s="3" t="s">
        <v>15</v>
      </c>
      <c r="D881" s="3" t="s">
        <v>11</v>
      </c>
      <c r="E881" s="3">
        <v>30.35</v>
      </c>
      <c r="F881" s="3">
        <v>7</v>
      </c>
      <c r="G881" s="3">
        <f t="shared" si="26"/>
        <v>212.45000000000002</v>
      </c>
      <c r="H881" s="8">
        <v>43543</v>
      </c>
      <c r="I881" s="3">
        <f t="shared" si="27"/>
        <v>3</v>
      </c>
      <c r="J881" s="3" t="s">
        <v>14</v>
      </c>
      <c r="K881" s="3">
        <v>8</v>
      </c>
    </row>
    <row r="882" spans="1:11" x14ac:dyDescent="0.25">
      <c r="A882" s="3">
        <v>728887867</v>
      </c>
      <c r="B882" s="3" t="s">
        <v>9</v>
      </c>
      <c r="C882" s="3" t="s">
        <v>10</v>
      </c>
      <c r="D882" s="3" t="s">
        <v>16</v>
      </c>
      <c r="E882" s="3">
        <v>75.53</v>
      </c>
      <c r="F882" s="3">
        <v>4</v>
      </c>
      <c r="G882" s="3">
        <f t="shared" si="26"/>
        <v>302.12</v>
      </c>
      <c r="H882" s="8">
        <v>43543</v>
      </c>
      <c r="I882" s="3">
        <f t="shared" si="27"/>
        <v>3</v>
      </c>
      <c r="J882" s="3" t="s">
        <v>25</v>
      </c>
      <c r="K882" s="3">
        <v>8.3000000000000007</v>
      </c>
    </row>
    <row r="883" spans="1:11" x14ac:dyDescent="0.25">
      <c r="A883" s="3">
        <v>737885876</v>
      </c>
      <c r="B883" s="3" t="s">
        <v>9</v>
      </c>
      <c r="C883" s="3" t="s">
        <v>15</v>
      </c>
      <c r="D883" s="3" t="s">
        <v>16</v>
      </c>
      <c r="E883" s="3">
        <v>23.29</v>
      </c>
      <c r="F883" s="3">
        <v>4</v>
      </c>
      <c r="G883" s="3">
        <f t="shared" si="26"/>
        <v>93.16</v>
      </c>
      <c r="H883" s="8">
        <v>43543</v>
      </c>
      <c r="I883" s="3">
        <f t="shared" si="27"/>
        <v>3</v>
      </c>
      <c r="J883" s="3" t="s">
        <v>17</v>
      </c>
      <c r="K883" s="3">
        <v>5.9</v>
      </c>
    </row>
    <row r="884" spans="1:11" x14ac:dyDescent="0.25">
      <c r="A884" s="3">
        <v>751690068</v>
      </c>
      <c r="B884" s="3" t="s">
        <v>12</v>
      </c>
      <c r="C884" s="3" t="s">
        <v>15</v>
      </c>
      <c r="D884" s="3" t="s">
        <v>18</v>
      </c>
      <c r="E884" s="3">
        <v>99.24</v>
      </c>
      <c r="F884" s="3">
        <v>9</v>
      </c>
      <c r="G884" s="3">
        <f t="shared" si="26"/>
        <v>893.16</v>
      </c>
      <c r="H884" s="8">
        <v>43543</v>
      </c>
      <c r="I884" s="3">
        <f t="shared" si="27"/>
        <v>3</v>
      </c>
      <c r="J884" s="3" t="s">
        <v>25</v>
      </c>
      <c r="K884" s="3">
        <v>9</v>
      </c>
    </row>
    <row r="885" spans="1:11" x14ac:dyDescent="0.25">
      <c r="A885" s="3">
        <v>831076050</v>
      </c>
      <c r="B885" s="3" t="s">
        <v>12</v>
      </c>
      <c r="C885" s="3" t="s">
        <v>15</v>
      </c>
      <c r="D885" s="3" t="s">
        <v>13</v>
      </c>
      <c r="E885" s="3">
        <v>32.71</v>
      </c>
      <c r="F885" s="3">
        <v>5</v>
      </c>
      <c r="G885" s="3">
        <f t="shared" si="26"/>
        <v>163.55000000000001</v>
      </c>
      <c r="H885" s="8">
        <v>43543</v>
      </c>
      <c r="I885" s="3">
        <f t="shared" si="27"/>
        <v>3</v>
      </c>
      <c r="J885" s="3" t="s">
        <v>17</v>
      </c>
      <c r="K885" s="3">
        <v>9.9</v>
      </c>
    </row>
    <row r="886" spans="1:11" x14ac:dyDescent="0.25">
      <c r="A886" s="3">
        <v>850419669</v>
      </c>
      <c r="B886" s="3" t="s">
        <v>12</v>
      </c>
      <c r="C886" s="3" t="s">
        <v>10</v>
      </c>
      <c r="D886" s="3" t="s">
        <v>13</v>
      </c>
      <c r="E886" s="3">
        <v>75.06</v>
      </c>
      <c r="F886" s="3">
        <v>9</v>
      </c>
      <c r="G886" s="3">
        <f t="shared" si="26"/>
        <v>675.54</v>
      </c>
      <c r="H886" s="8">
        <v>43543</v>
      </c>
      <c r="I886" s="3">
        <f t="shared" si="27"/>
        <v>3</v>
      </c>
      <c r="J886" s="3" t="s">
        <v>25</v>
      </c>
      <c r="K886" s="3">
        <v>6.2</v>
      </c>
    </row>
    <row r="887" spans="1:11" x14ac:dyDescent="0.25">
      <c r="A887" s="3">
        <v>898042717</v>
      </c>
      <c r="B887" s="3" t="s">
        <v>12</v>
      </c>
      <c r="C887" s="3" t="s">
        <v>15</v>
      </c>
      <c r="D887" s="3" t="s">
        <v>20</v>
      </c>
      <c r="E887" s="3">
        <v>76.400000000000006</v>
      </c>
      <c r="F887" s="3">
        <v>9</v>
      </c>
      <c r="G887" s="3">
        <f t="shared" si="26"/>
        <v>687.6</v>
      </c>
      <c r="H887" s="8">
        <v>43543</v>
      </c>
      <c r="I887" s="3">
        <f t="shared" si="27"/>
        <v>3</v>
      </c>
      <c r="J887" s="3" t="s">
        <v>25</v>
      </c>
      <c r="K887" s="3">
        <v>7.5</v>
      </c>
    </row>
    <row r="888" spans="1:11" x14ac:dyDescent="0.25">
      <c r="A888" s="3">
        <v>102062002</v>
      </c>
      <c r="B888" s="3" t="s">
        <v>9</v>
      </c>
      <c r="C888" s="3" t="s">
        <v>15</v>
      </c>
      <c r="D888" s="3" t="s">
        <v>18</v>
      </c>
      <c r="E888" s="3">
        <v>25.25</v>
      </c>
      <c r="F888" s="3">
        <v>5</v>
      </c>
      <c r="G888" s="3">
        <f t="shared" si="26"/>
        <v>126.25</v>
      </c>
      <c r="H888" s="8">
        <v>43544</v>
      </c>
      <c r="I888" s="3">
        <f t="shared" si="27"/>
        <v>3</v>
      </c>
      <c r="J888" s="3" t="s">
        <v>14</v>
      </c>
      <c r="K888" s="3">
        <v>6.1</v>
      </c>
    </row>
    <row r="889" spans="1:11" x14ac:dyDescent="0.25">
      <c r="A889" s="3">
        <v>142636033</v>
      </c>
      <c r="B889" s="3" t="s">
        <v>12</v>
      </c>
      <c r="C889" s="3" t="s">
        <v>15</v>
      </c>
      <c r="D889" s="3" t="s">
        <v>16</v>
      </c>
      <c r="E889" s="3">
        <v>92.36</v>
      </c>
      <c r="F889" s="3">
        <v>5</v>
      </c>
      <c r="G889" s="3">
        <f t="shared" si="26"/>
        <v>461.8</v>
      </c>
      <c r="H889" s="8">
        <v>43544</v>
      </c>
      <c r="I889" s="3">
        <f t="shared" si="27"/>
        <v>3</v>
      </c>
      <c r="J889" s="3" t="s">
        <v>25</v>
      </c>
      <c r="K889" s="3">
        <v>4.9000000000000004</v>
      </c>
    </row>
    <row r="890" spans="1:11" x14ac:dyDescent="0.25">
      <c r="A890" s="3">
        <v>182882763</v>
      </c>
      <c r="B890" s="3" t="s">
        <v>9</v>
      </c>
      <c r="C890" s="3" t="s">
        <v>15</v>
      </c>
      <c r="D890" s="3" t="s">
        <v>19</v>
      </c>
      <c r="E890" s="3">
        <v>79.91</v>
      </c>
      <c r="F890" s="3">
        <v>3</v>
      </c>
      <c r="G890" s="3">
        <f t="shared" si="26"/>
        <v>239.73</v>
      </c>
      <c r="H890" s="8">
        <v>43544</v>
      </c>
      <c r="I890" s="3">
        <f t="shared" si="27"/>
        <v>3</v>
      </c>
      <c r="J890" s="3" t="s">
        <v>17</v>
      </c>
      <c r="K890" s="3">
        <v>5</v>
      </c>
    </row>
    <row r="891" spans="1:11" x14ac:dyDescent="0.25">
      <c r="A891" s="3">
        <v>213726612</v>
      </c>
      <c r="B891" s="3" t="s">
        <v>12</v>
      </c>
      <c r="C891" s="3" t="s">
        <v>15</v>
      </c>
      <c r="D891" s="3" t="s">
        <v>19</v>
      </c>
      <c r="E891" s="3">
        <v>43.25</v>
      </c>
      <c r="F891" s="3">
        <v>2</v>
      </c>
      <c r="G891" s="3">
        <f t="shared" si="26"/>
        <v>86.5</v>
      </c>
      <c r="H891" s="8">
        <v>43544</v>
      </c>
      <c r="I891" s="3">
        <f t="shared" si="27"/>
        <v>3</v>
      </c>
      <c r="J891" s="3" t="s">
        <v>14</v>
      </c>
      <c r="K891" s="3">
        <v>6.2</v>
      </c>
    </row>
    <row r="892" spans="1:11" x14ac:dyDescent="0.25">
      <c r="A892" s="3">
        <v>436544512</v>
      </c>
      <c r="B892" s="3" t="s">
        <v>9</v>
      </c>
      <c r="C892" s="3" t="s">
        <v>10</v>
      </c>
      <c r="D892" s="3" t="s">
        <v>19</v>
      </c>
      <c r="E892" s="3">
        <v>91.61</v>
      </c>
      <c r="F892" s="3">
        <v>1</v>
      </c>
      <c r="G892" s="3">
        <f t="shared" si="26"/>
        <v>91.61</v>
      </c>
      <c r="H892" s="8">
        <v>43544</v>
      </c>
      <c r="I892" s="3">
        <f t="shared" si="27"/>
        <v>3</v>
      </c>
      <c r="J892" s="3" t="s">
        <v>14</v>
      </c>
      <c r="K892" s="3">
        <v>9.8000000000000007</v>
      </c>
    </row>
    <row r="893" spans="1:11" x14ac:dyDescent="0.25">
      <c r="A893" s="3">
        <v>451285717</v>
      </c>
      <c r="B893" s="3" t="s">
        <v>9</v>
      </c>
      <c r="C893" s="3" t="s">
        <v>10</v>
      </c>
      <c r="D893" s="3" t="s">
        <v>16</v>
      </c>
      <c r="E893" s="3">
        <v>83.17</v>
      </c>
      <c r="F893" s="3">
        <v>6</v>
      </c>
      <c r="G893" s="3">
        <f t="shared" si="26"/>
        <v>499.02</v>
      </c>
      <c r="H893" s="8">
        <v>43544</v>
      </c>
      <c r="I893" s="3">
        <f t="shared" si="27"/>
        <v>3</v>
      </c>
      <c r="J893" s="3" t="s">
        <v>14</v>
      </c>
      <c r="K893" s="3">
        <v>7.3</v>
      </c>
    </row>
    <row r="894" spans="1:11" x14ac:dyDescent="0.25">
      <c r="A894" s="3">
        <v>509293912</v>
      </c>
      <c r="B894" s="3" t="s">
        <v>9</v>
      </c>
      <c r="C894" s="3" t="s">
        <v>10</v>
      </c>
      <c r="D894" s="3" t="s">
        <v>18</v>
      </c>
      <c r="E894" s="3">
        <v>38.72</v>
      </c>
      <c r="F894" s="3">
        <v>9</v>
      </c>
      <c r="G894" s="3">
        <f t="shared" si="26"/>
        <v>348.48</v>
      </c>
      <c r="H894" s="8">
        <v>43544</v>
      </c>
      <c r="I894" s="3">
        <f t="shared" si="27"/>
        <v>3</v>
      </c>
      <c r="J894" s="3" t="s">
        <v>25</v>
      </c>
      <c r="K894" s="3">
        <v>4.2</v>
      </c>
    </row>
    <row r="895" spans="1:11" x14ac:dyDescent="0.25">
      <c r="A895" s="3">
        <v>514372845</v>
      </c>
      <c r="B895" s="3" t="s">
        <v>12</v>
      </c>
      <c r="C895" s="3" t="s">
        <v>15</v>
      </c>
      <c r="D895" s="3" t="s">
        <v>20</v>
      </c>
      <c r="E895" s="3">
        <v>99.25</v>
      </c>
      <c r="F895" s="3">
        <v>2</v>
      </c>
      <c r="G895" s="3">
        <f t="shared" si="26"/>
        <v>198.5</v>
      </c>
      <c r="H895" s="8">
        <v>43544</v>
      </c>
      <c r="I895" s="3">
        <f t="shared" si="27"/>
        <v>3</v>
      </c>
      <c r="J895" s="3" t="s">
        <v>14</v>
      </c>
      <c r="K895" s="3">
        <v>9</v>
      </c>
    </row>
    <row r="896" spans="1:11" x14ac:dyDescent="0.25">
      <c r="A896" s="3">
        <v>537720426</v>
      </c>
      <c r="B896" s="3" t="s">
        <v>9</v>
      </c>
      <c r="C896" s="3" t="s">
        <v>15</v>
      </c>
      <c r="D896" s="3" t="s">
        <v>20</v>
      </c>
      <c r="E896" s="3">
        <v>70.989999999999995</v>
      </c>
      <c r="F896" s="3">
        <v>10</v>
      </c>
      <c r="G896" s="3">
        <f t="shared" si="26"/>
        <v>709.9</v>
      </c>
      <c r="H896" s="8">
        <v>43544</v>
      </c>
      <c r="I896" s="3">
        <f t="shared" si="27"/>
        <v>3</v>
      </c>
      <c r="J896" s="3" t="s">
        <v>14</v>
      </c>
      <c r="K896" s="3">
        <v>5.7</v>
      </c>
    </row>
    <row r="897" spans="1:11" x14ac:dyDescent="0.25">
      <c r="A897" s="3">
        <v>574318277</v>
      </c>
      <c r="B897" s="3" t="s">
        <v>9</v>
      </c>
      <c r="C897" s="3" t="s">
        <v>15</v>
      </c>
      <c r="D897" s="3" t="s">
        <v>20</v>
      </c>
      <c r="E897" s="3">
        <v>33.630000000000003</v>
      </c>
      <c r="F897" s="3">
        <v>1</v>
      </c>
      <c r="G897" s="3">
        <f t="shared" si="26"/>
        <v>33.630000000000003</v>
      </c>
      <c r="H897" s="8">
        <v>43544</v>
      </c>
      <c r="I897" s="3">
        <f t="shared" si="27"/>
        <v>3</v>
      </c>
      <c r="J897" s="3" t="s">
        <v>14</v>
      </c>
      <c r="K897" s="3">
        <v>5.6</v>
      </c>
    </row>
    <row r="898" spans="1:11" x14ac:dyDescent="0.25">
      <c r="A898" s="3">
        <v>632324574</v>
      </c>
      <c r="B898" s="3" t="s">
        <v>12</v>
      </c>
      <c r="C898" s="3" t="s">
        <v>15</v>
      </c>
      <c r="D898" s="3" t="s">
        <v>18</v>
      </c>
      <c r="E898" s="3">
        <v>75.92</v>
      </c>
      <c r="F898" s="3">
        <v>8</v>
      </c>
      <c r="G898" s="3">
        <f t="shared" ref="G898:G961" si="28">E898*F898</f>
        <v>607.36</v>
      </c>
      <c r="H898" s="8">
        <v>43544</v>
      </c>
      <c r="I898" s="3">
        <f t="shared" si="27"/>
        <v>3</v>
      </c>
      <c r="J898" s="3" t="s">
        <v>14</v>
      </c>
      <c r="K898" s="3">
        <v>5.5</v>
      </c>
    </row>
    <row r="899" spans="1:11" x14ac:dyDescent="0.25">
      <c r="A899" s="3">
        <v>650986268</v>
      </c>
      <c r="B899" s="3" t="s">
        <v>9</v>
      </c>
      <c r="C899" s="3" t="s">
        <v>10</v>
      </c>
      <c r="D899" s="3" t="s">
        <v>19</v>
      </c>
      <c r="E899" s="3">
        <v>20.87</v>
      </c>
      <c r="F899" s="3">
        <v>3</v>
      </c>
      <c r="G899" s="3">
        <f t="shared" si="28"/>
        <v>62.61</v>
      </c>
      <c r="H899" s="8">
        <v>43544</v>
      </c>
      <c r="I899" s="3">
        <f t="shared" ref="I899:I962" si="29">MONTH(H899)</f>
        <v>3</v>
      </c>
      <c r="J899" s="3" t="s">
        <v>17</v>
      </c>
      <c r="K899" s="3">
        <v>8</v>
      </c>
    </row>
    <row r="900" spans="1:11" x14ac:dyDescent="0.25">
      <c r="A900" s="3">
        <v>760902357</v>
      </c>
      <c r="B900" s="3" t="s">
        <v>9</v>
      </c>
      <c r="C900" s="3" t="s">
        <v>15</v>
      </c>
      <c r="D900" s="3" t="s">
        <v>13</v>
      </c>
      <c r="E900" s="3">
        <v>74.510000000000005</v>
      </c>
      <c r="F900" s="3">
        <v>6</v>
      </c>
      <c r="G900" s="3">
        <f t="shared" si="28"/>
        <v>447.06000000000006</v>
      </c>
      <c r="H900" s="8">
        <v>43544</v>
      </c>
      <c r="I900" s="3">
        <f t="shared" si="29"/>
        <v>3</v>
      </c>
      <c r="J900" s="3" t="s">
        <v>25</v>
      </c>
      <c r="K900" s="3">
        <v>5</v>
      </c>
    </row>
    <row r="901" spans="1:11" x14ac:dyDescent="0.25">
      <c r="A901" s="3">
        <v>805860265</v>
      </c>
      <c r="B901" s="3" t="s">
        <v>12</v>
      </c>
      <c r="C901" s="3" t="s">
        <v>15</v>
      </c>
      <c r="D901" s="3" t="s">
        <v>16</v>
      </c>
      <c r="E901" s="3">
        <v>93.96</v>
      </c>
      <c r="F901" s="3">
        <v>9</v>
      </c>
      <c r="G901" s="3">
        <f t="shared" si="28"/>
        <v>845.64</v>
      </c>
      <c r="H901" s="8">
        <v>43544</v>
      </c>
      <c r="I901" s="3">
        <f t="shared" si="29"/>
        <v>3</v>
      </c>
      <c r="J901" s="3" t="s">
        <v>14</v>
      </c>
      <c r="K901" s="3">
        <v>9.8000000000000007</v>
      </c>
    </row>
    <row r="902" spans="1:11" x14ac:dyDescent="0.25">
      <c r="A902" s="3">
        <v>828615674</v>
      </c>
      <c r="B902" s="3" t="s">
        <v>9</v>
      </c>
      <c r="C902" s="3" t="s">
        <v>15</v>
      </c>
      <c r="D902" s="3" t="s">
        <v>18</v>
      </c>
      <c r="E902" s="3">
        <v>44.02</v>
      </c>
      <c r="F902" s="3">
        <v>10</v>
      </c>
      <c r="G902" s="3">
        <f t="shared" si="28"/>
        <v>440.20000000000005</v>
      </c>
      <c r="H902" s="8">
        <v>43544</v>
      </c>
      <c r="I902" s="3">
        <f t="shared" si="29"/>
        <v>3</v>
      </c>
      <c r="J902" s="3" t="s">
        <v>17</v>
      </c>
      <c r="K902" s="3">
        <v>9.6</v>
      </c>
    </row>
    <row r="903" spans="1:11" x14ac:dyDescent="0.25">
      <c r="A903" s="3">
        <v>438014015</v>
      </c>
      <c r="B903" s="3" t="s">
        <v>9</v>
      </c>
      <c r="C903" s="3" t="s">
        <v>10</v>
      </c>
      <c r="D903" s="3" t="s">
        <v>18</v>
      </c>
      <c r="E903" s="3">
        <v>49.49</v>
      </c>
      <c r="F903" s="3">
        <v>4</v>
      </c>
      <c r="G903" s="3">
        <f t="shared" si="28"/>
        <v>197.96</v>
      </c>
      <c r="H903" s="8">
        <v>43545</v>
      </c>
      <c r="I903" s="3">
        <f t="shared" si="29"/>
        <v>3</v>
      </c>
      <c r="J903" s="3" t="s">
        <v>25</v>
      </c>
      <c r="K903" s="3">
        <v>6.6</v>
      </c>
    </row>
    <row r="904" spans="1:11" x14ac:dyDescent="0.25">
      <c r="A904" s="3">
        <v>448613783</v>
      </c>
      <c r="B904" s="3" t="s">
        <v>12</v>
      </c>
      <c r="C904" s="3" t="s">
        <v>10</v>
      </c>
      <c r="D904" s="3" t="s">
        <v>13</v>
      </c>
      <c r="E904" s="3">
        <v>90.02</v>
      </c>
      <c r="F904" s="3">
        <v>8</v>
      </c>
      <c r="G904" s="3">
        <f t="shared" si="28"/>
        <v>720.16</v>
      </c>
      <c r="H904" s="8">
        <v>43545</v>
      </c>
      <c r="I904" s="3">
        <f t="shared" si="29"/>
        <v>3</v>
      </c>
      <c r="J904" s="3" t="s">
        <v>17</v>
      </c>
      <c r="K904" s="3">
        <v>4.5</v>
      </c>
    </row>
    <row r="905" spans="1:11" x14ac:dyDescent="0.25">
      <c r="A905" s="3">
        <v>500022261</v>
      </c>
      <c r="B905" s="3" t="s">
        <v>12</v>
      </c>
      <c r="C905" s="3" t="s">
        <v>10</v>
      </c>
      <c r="D905" s="3" t="s">
        <v>19</v>
      </c>
      <c r="E905" s="3">
        <v>57.29</v>
      </c>
      <c r="F905" s="3">
        <v>6</v>
      </c>
      <c r="G905" s="3">
        <f t="shared" si="28"/>
        <v>343.74</v>
      </c>
      <c r="H905" s="8">
        <v>43545</v>
      </c>
      <c r="I905" s="3">
        <f t="shared" si="29"/>
        <v>3</v>
      </c>
      <c r="J905" s="3" t="s">
        <v>25</v>
      </c>
      <c r="K905" s="3">
        <v>5.9</v>
      </c>
    </row>
    <row r="906" spans="1:11" x14ac:dyDescent="0.25">
      <c r="A906" s="3">
        <v>512981403</v>
      </c>
      <c r="B906" s="3" t="s">
        <v>9</v>
      </c>
      <c r="C906" s="3" t="s">
        <v>10</v>
      </c>
      <c r="D906" s="3" t="s">
        <v>13</v>
      </c>
      <c r="E906" s="3">
        <v>26.48</v>
      </c>
      <c r="F906" s="3">
        <v>3</v>
      </c>
      <c r="G906" s="3">
        <f t="shared" si="28"/>
        <v>79.44</v>
      </c>
      <c r="H906" s="8">
        <v>43545</v>
      </c>
      <c r="I906" s="3">
        <f t="shared" si="29"/>
        <v>3</v>
      </c>
      <c r="J906" s="3" t="s">
        <v>25</v>
      </c>
      <c r="K906" s="3">
        <v>4.7</v>
      </c>
    </row>
    <row r="907" spans="1:11" x14ac:dyDescent="0.25">
      <c r="A907" s="3">
        <v>527096272</v>
      </c>
      <c r="B907" s="3" t="s">
        <v>9</v>
      </c>
      <c r="C907" s="3" t="s">
        <v>10</v>
      </c>
      <c r="D907" s="3" t="s">
        <v>13</v>
      </c>
      <c r="E907" s="3">
        <v>28.45</v>
      </c>
      <c r="F907" s="3">
        <v>5</v>
      </c>
      <c r="G907" s="3">
        <f t="shared" si="28"/>
        <v>142.25</v>
      </c>
      <c r="H907" s="8">
        <v>43545</v>
      </c>
      <c r="I907" s="3">
        <f t="shared" si="29"/>
        <v>3</v>
      </c>
      <c r="J907" s="3" t="s">
        <v>17</v>
      </c>
      <c r="K907" s="3">
        <v>9.1</v>
      </c>
    </row>
    <row r="908" spans="1:11" x14ac:dyDescent="0.25">
      <c r="A908" s="3">
        <v>827262100</v>
      </c>
      <c r="B908" s="3" t="s">
        <v>9</v>
      </c>
      <c r="C908" s="3" t="s">
        <v>15</v>
      </c>
      <c r="D908" s="3" t="s">
        <v>16</v>
      </c>
      <c r="E908" s="3">
        <v>33.840000000000003</v>
      </c>
      <c r="F908" s="3">
        <v>9</v>
      </c>
      <c r="G908" s="3">
        <f t="shared" si="28"/>
        <v>304.56000000000006</v>
      </c>
      <c r="H908" s="8">
        <v>43545</v>
      </c>
      <c r="I908" s="3">
        <f t="shared" si="29"/>
        <v>3</v>
      </c>
      <c r="J908" s="3" t="s">
        <v>25</v>
      </c>
      <c r="K908" s="3">
        <v>8.8000000000000007</v>
      </c>
    </row>
    <row r="909" spans="1:11" x14ac:dyDescent="0.25">
      <c r="A909" s="3">
        <v>227035010</v>
      </c>
      <c r="B909" s="3" t="s">
        <v>9</v>
      </c>
      <c r="C909" s="3" t="s">
        <v>10</v>
      </c>
      <c r="D909" s="3" t="s">
        <v>16</v>
      </c>
      <c r="E909" s="3">
        <v>52.59</v>
      </c>
      <c r="F909" s="3">
        <v>8</v>
      </c>
      <c r="G909" s="3">
        <f t="shared" si="28"/>
        <v>420.72</v>
      </c>
      <c r="H909" s="8">
        <v>43546</v>
      </c>
      <c r="I909" s="3">
        <f t="shared" si="29"/>
        <v>3</v>
      </c>
      <c r="J909" s="3" t="s">
        <v>17</v>
      </c>
      <c r="K909" s="3">
        <v>8.5</v>
      </c>
    </row>
    <row r="910" spans="1:11" x14ac:dyDescent="0.25">
      <c r="A910" s="3">
        <v>394303170</v>
      </c>
      <c r="B910" s="3" t="s">
        <v>9</v>
      </c>
      <c r="C910" s="3" t="s">
        <v>10</v>
      </c>
      <c r="D910" s="3" t="s">
        <v>18</v>
      </c>
      <c r="E910" s="3">
        <v>88.43</v>
      </c>
      <c r="F910" s="3">
        <v>8</v>
      </c>
      <c r="G910" s="3">
        <f t="shared" si="28"/>
        <v>707.44</v>
      </c>
      <c r="H910" s="8">
        <v>43546</v>
      </c>
      <c r="I910" s="3">
        <f t="shared" si="29"/>
        <v>3</v>
      </c>
      <c r="J910" s="3" t="s">
        <v>17</v>
      </c>
      <c r="K910" s="3">
        <v>4.3</v>
      </c>
    </row>
    <row r="911" spans="1:11" x14ac:dyDescent="0.25">
      <c r="A911" s="3">
        <v>472159636</v>
      </c>
      <c r="B911" s="3" t="s">
        <v>12</v>
      </c>
      <c r="C911" s="3" t="s">
        <v>15</v>
      </c>
      <c r="D911" s="3" t="s">
        <v>16</v>
      </c>
      <c r="E911" s="3">
        <v>50.93</v>
      </c>
      <c r="F911" s="3">
        <v>8</v>
      </c>
      <c r="G911" s="3">
        <f t="shared" si="28"/>
        <v>407.44</v>
      </c>
      <c r="H911" s="8">
        <v>43546</v>
      </c>
      <c r="I911" s="3">
        <f t="shared" si="29"/>
        <v>3</v>
      </c>
      <c r="J911" s="3" t="s">
        <v>25</v>
      </c>
      <c r="K911" s="3">
        <v>9.1999999999999993</v>
      </c>
    </row>
    <row r="912" spans="1:11" x14ac:dyDescent="0.25">
      <c r="A912" s="3">
        <v>550848664</v>
      </c>
      <c r="B912" s="3" t="s">
        <v>12</v>
      </c>
      <c r="C912" s="3" t="s">
        <v>15</v>
      </c>
      <c r="D912" s="3" t="s">
        <v>18</v>
      </c>
      <c r="E912" s="3">
        <v>85.91</v>
      </c>
      <c r="F912" s="3">
        <v>5</v>
      </c>
      <c r="G912" s="3">
        <f t="shared" si="28"/>
        <v>429.54999999999995</v>
      </c>
      <c r="H912" s="8">
        <v>43546</v>
      </c>
      <c r="I912" s="3">
        <f t="shared" si="29"/>
        <v>3</v>
      </c>
      <c r="J912" s="3" t="s">
        <v>17</v>
      </c>
      <c r="K912" s="3">
        <v>8.6</v>
      </c>
    </row>
    <row r="913" spans="1:11" x14ac:dyDescent="0.25">
      <c r="A913" s="3">
        <v>554533790</v>
      </c>
      <c r="B913" s="3" t="s">
        <v>12</v>
      </c>
      <c r="C913" s="3" t="s">
        <v>15</v>
      </c>
      <c r="D913" s="3" t="s">
        <v>18</v>
      </c>
      <c r="E913" s="3">
        <v>37.020000000000003</v>
      </c>
      <c r="F913" s="3">
        <v>6</v>
      </c>
      <c r="G913" s="3">
        <f t="shared" si="28"/>
        <v>222.12</v>
      </c>
      <c r="H913" s="8">
        <v>43546</v>
      </c>
      <c r="I913" s="3">
        <f t="shared" si="29"/>
        <v>3</v>
      </c>
      <c r="J913" s="3" t="s">
        <v>14</v>
      </c>
      <c r="K913" s="3">
        <v>4.5</v>
      </c>
    </row>
    <row r="914" spans="1:11" x14ac:dyDescent="0.25">
      <c r="A914" s="3">
        <v>616242851</v>
      </c>
      <c r="B914" s="3" t="s">
        <v>9</v>
      </c>
      <c r="C914" s="3" t="s">
        <v>10</v>
      </c>
      <c r="D914" s="3" t="s">
        <v>20</v>
      </c>
      <c r="E914" s="3">
        <v>17.87</v>
      </c>
      <c r="F914" s="3">
        <v>4</v>
      </c>
      <c r="G914" s="3">
        <f t="shared" si="28"/>
        <v>71.48</v>
      </c>
      <c r="H914" s="8">
        <v>43546</v>
      </c>
      <c r="I914" s="3">
        <f t="shared" si="29"/>
        <v>3</v>
      </c>
      <c r="J914" s="3" t="s">
        <v>25</v>
      </c>
      <c r="K914" s="3">
        <v>6.5</v>
      </c>
    </row>
    <row r="915" spans="1:11" x14ac:dyDescent="0.25">
      <c r="A915" s="3">
        <v>630745166</v>
      </c>
      <c r="B915" s="3" t="s">
        <v>12</v>
      </c>
      <c r="C915" s="3" t="s">
        <v>15</v>
      </c>
      <c r="D915" s="3" t="s">
        <v>18</v>
      </c>
      <c r="E915" s="3">
        <v>62.13</v>
      </c>
      <c r="F915" s="3">
        <v>6</v>
      </c>
      <c r="G915" s="3">
        <f t="shared" si="28"/>
        <v>372.78000000000003</v>
      </c>
      <c r="H915" s="8">
        <v>43546</v>
      </c>
      <c r="I915" s="3">
        <f t="shared" si="29"/>
        <v>3</v>
      </c>
      <c r="J915" s="3" t="s">
        <v>14</v>
      </c>
      <c r="K915" s="3">
        <v>7.4</v>
      </c>
    </row>
    <row r="916" spans="1:11" x14ac:dyDescent="0.25">
      <c r="A916" s="3">
        <v>674566360</v>
      </c>
      <c r="B916" s="3" t="s">
        <v>12</v>
      </c>
      <c r="C916" s="3" t="s">
        <v>15</v>
      </c>
      <c r="D916" s="3" t="s">
        <v>13</v>
      </c>
      <c r="E916" s="3">
        <v>95.15</v>
      </c>
      <c r="F916" s="3">
        <v>1</v>
      </c>
      <c r="G916" s="3">
        <f t="shared" si="28"/>
        <v>95.15</v>
      </c>
      <c r="H916" s="8">
        <v>43546</v>
      </c>
      <c r="I916" s="3">
        <f t="shared" si="29"/>
        <v>3</v>
      </c>
      <c r="J916" s="3" t="s">
        <v>14</v>
      </c>
      <c r="K916" s="3">
        <v>6</v>
      </c>
    </row>
    <row r="917" spans="1:11" x14ac:dyDescent="0.25">
      <c r="A917" s="3">
        <v>802438934</v>
      </c>
      <c r="B917" s="3" t="s">
        <v>12</v>
      </c>
      <c r="C917" s="3" t="s">
        <v>15</v>
      </c>
      <c r="D917" s="3" t="s">
        <v>16</v>
      </c>
      <c r="E917" s="3">
        <v>18.28</v>
      </c>
      <c r="F917" s="3">
        <v>1</v>
      </c>
      <c r="G917" s="3">
        <f t="shared" si="28"/>
        <v>18.28</v>
      </c>
      <c r="H917" s="8">
        <v>43546</v>
      </c>
      <c r="I917" s="3">
        <f t="shared" si="29"/>
        <v>3</v>
      </c>
      <c r="J917" s="3" t="s">
        <v>17</v>
      </c>
      <c r="K917" s="3">
        <v>8.3000000000000007</v>
      </c>
    </row>
    <row r="918" spans="1:11" x14ac:dyDescent="0.25">
      <c r="A918" s="3">
        <v>886182897</v>
      </c>
      <c r="B918" s="3" t="s">
        <v>12</v>
      </c>
      <c r="C918" s="3" t="s">
        <v>10</v>
      </c>
      <c r="D918" s="3" t="s">
        <v>19</v>
      </c>
      <c r="E918" s="3">
        <v>56.56</v>
      </c>
      <c r="F918" s="3">
        <v>5</v>
      </c>
      <c r="G918" s="3">
        <f t="shared" si="28"/>
        <v>282.8</v>
      </c>
      <c r="H918" s="8">
        <v>43546</v>
      </c>
      <c r="I918" s="3">
        <f t="shared" si="29"/>
        <v>3</v>
      </c>
      <c r="J918" s="3" t="s">
        <v>17</v>
      </c>
      <c r="K918" s="3">
        <v>4.5</v>
      </c>
    </row>
    <row r="919" spans="1:11" x14ac:dyDescent="0.25">
      <c r="A919" s="3">
        <v>333737901</v>
      </c>
      <c r="B919" s="3" t="s">
        <v>12</v>
      </c>
      <c r="C919" s="3" t="s">
        <v>10</v>
      </c>
      <c r="D919" s="3" t="s">
        <v>11</v>
      </c>
      <c r="E919" s="3">
        <v>54.92</v>
      </c>
      <c r="F919" s="3">
        <v>8</v>
      </c>
      <c r="G919" s="3">
        <f t="shared" si="28"/>
        <v>439.36</v>
      </c>
      <c r="H919" s="8">
        <v>43547</v>
      </c>
      <c r="I919" s="3">
        <f t="shared" si="29"/>
        <v>3</v>
      </c>
      <c r="J919" s="3" t="s">
        <v>25</v>
      </c>
      <c r="K919" s="3">
        <v>7.6</v>
      </c>
    </row>
    <row r="920" spans="1:11" x14ac:dyDescent="0.25">
      <c r="A920" s="3">
        <v>386277606</v>
      </c>
      <c r="B920" s="3" t="s">
        <v>9</v>
      </c>
      <c r="C920" s="3" t="s">
        <v>10</v>
      </c>
      <c r="D920" s="3" t="s">
        <v>16</v>
      </c>
      <c r="E920" s="3">
        <v>81.2</v>
      </c>
      <c r="F920" s="3">
        <v>7</v>
      </c>
      <c r="G920" s="3">
        <f t="shared" si="28"/>
        <v>568.4</v>
      </c>
      <c r="H920" s="8">
        <v>43547</v>
      </c>
      <c r="I920" s="3">
        <f t="shared" si="29"/>
        <v>3</v>
      </c>
      <c r="J920" s="3" t="s">
        <v>17</v>
      </c>
      <c r="K920" s="3">
        <v>8.1</v>
      </c>
    </row>
    <row r="921" spans="1:11" x14ac:dyDescent="0.25">
      <c r="A921" s="3">
        <v>407638975</v>
      </c>
      <c r="B921" s="3" t="s">
        <v>12</v>
      </c>
      <c r="C921" s="3" t="s">
        <v>15</v>
      </c>
      <c r="D921" s="3" t="s">
        <v>19</v>
      </c>
      <c r="E921" s="3">
        <v>73.88</v>
      </c>
      <c r="F921" s="3">
        <v>6</v>
      </c>
      <c r="G921" s="3">
        <f t="shared" si="28"/>
        <v>443.28</v>
      </c>
      <c r="H921" s="8">
        <v>43547</v>
      </c>
      <c r="I921" s="3">
        <f t="shared" si="29"/>
        <v>3</v>
      </c>
      <c r="J921" s="3" t="s">
        <v>25</v>
      </c>
      <c r="K921" s="3">
        <v>4.4000000000000004</v>
      </c>
    </row>
    <row r="922" spans="1:11" x14ac:dyDescent="0.25">
      <c r="A922" s="3">
        <v>474338305</v>
      </c>
      <c r="B922" s="3" t="s">
        <v>9</v>
      </c>
      <c r="C922" s="3" t="s">
        <v>15</v>
      </c>
      <c r="D922" s="3" t="s">
        <v>20</v>
      </c>
      <c r="E922" s="3">
        <v>67.39</v>
      </c>
      <c r="F922" s="3">
        <v>7</v>
      </c>
      <c r="G922" s="3">
        <f t="shared" si="28"/>
        <v>471.73</v>
      </c>
      <c r="H922" s="8">
        <v>43547</v>
      </c>
      <c r="I922" s="3">
        <f t="shared" si="29"/>
        <v>3</v>
      </c>
      <c r="J922" s="3" t="s">
        <v>25</v>
      </c>
      <c r="K922" s="3">
        <v>6.9</v>
      </c>
    </row>
    <row r="923" spans="1:11" x14ac:dyDescent="0.25">
      <c r="A923" s="3">
        <v>608963517</v>
      </c>
      <c r="B923" s="3" t="s">
        <v>9</v>
      </c>
      <c r="C923" s="3" t="s">
        <v>10</v>
      </c>
      <c r="D923" s="3" t="s">
        <v>20</v>
      </c>
      <c r="E923" s="3">
        <v>91.54</v>
      </c>
      <c r="F923" s="3">
        <v>4</v>
      </c>
      <c r="G923" s="3">
        <f t="shared" si="28"/>
        <v>366.16</v>
      </c>
      <c r="H923" s="8">
        <v>43547</v>
      </c>
      <c r="I923" s="3">
        <f t="shared" si="29"/>
        <v>3</v>
      </c>
      <c r="J923" s="3" t="s">
        <v>17</v>
      </c>
      <c r="K923" s="3">
        <v>4.8</v>
      </c>
    </row>
    <row r="924" spans="1:11" x14ac:dyDescent="0.25">
      <c r="A924" s="3">
        <v>733291227</v>
      </c>
      <c r="B924" s="3" t="s">
        <v>12</v>
      </c>
      <c r="C924" s="3" t="s">
        <v>15</v>
      </c>
      <c r="D924" s="3" t="s">
        <v>16</v>
      </c>
      <c r="E924" s="3">
        <v>55.61</v>
      </c>
      <c r="F924" s="3">
        <v>7</v>
      </c>
      <c r="G924" s="3">
        <f t="shared" si="28"/>
        <v>389.27</v>
      </c>
      <c r="H924" s="8">
        <v>43547</v>
      </c>
      <c r="I924" s="3">
        <f t="shared" si="29"/>
        <v>3</v>
      </c>
      <c r="J924" s="3" t="s">
        <v>14</v>
      </c>
      <c r="K924" s="3">
        <v>8.5</v>
      </c>
    </row>
    <row r="925" spans="1:11" x14ac:dyDescent="0.25">
      <c r="A925" s="3">
        <v>795497276</v>
      </c>
      <c r="B925" s="3" t="s">
        <v>12</v>
      </c>
      <c r="C925" s="3" t="s">
        <v>15</v>
      </c>
      <c r="D925" s="3" t="s">
        <v>20</v>
      </c>
      <c r="E925" s="3">
        <v>37.15</v>
      </c>
      <c r="F925" s="3">
        <v>4</v>
      </c>
      <c r="G925" s="3">
        <f t="shared" si="28"/>
        <v>148.6</v>
      </c>
      <c r="H925" s="8">
        <v>43547</v>
      </c>
      <c r="I925" s="3">
        <f t="shared" si="29"/>
        <v>3</v>
      </c>
      <c r="J925" s="3" t="s">
        <v>25</v>
      </c>
      <c r="K925" s="3">
        <v>8.3000000000000007</v>
      </c>
    </row>
    <row r="926" spans="1:11" x14ac:dyDescent="0.25">
      <c r="A926" s="3">
        <v>851286367</v>
      </c>
      <c r="B926" s="3" t="s">
        <v>9</v>
      </c>
      <c r="C926" s="3" t="s">
        <v>15</v>
      </c>
      <c r="D926" s="3" t="s">
        <v>18</v>
      </c>
      <c r="E926" s="3">
        <v>15.5</v>
      </c>
      <c r="F926" s="3">
        <v>10</v>
      </c>
      <c r="G926" s="3">
        <f t="shared" si="28"/>
        <v>155</v>
      </c>
      <c r="H926" s="8">
        <v>43547</v>
      </c>
      <c r="I926" s="3">
        <f t="shared" si="29"/>
        <v>3</v>
      </c>
      <c r="J926" s="3" t="s">
        <v>25</v>
      </c>
      <c r="K926" s="3">
        <v>8</v>
      </c>
    </row>
    <row r="927" spans="1:11" x14ac:dyDescent="0.25">
      <c r="A927" s="3">
        <v>856228149</v>
      </c>
      <c r="B927" s="3" t="s">
        <v>12</v>
      </c>
      <c r="C927" s="3" t="s">
        <v>10</v>
      </c>
      <c r="D927" s="3" t="s">
        <v>16</v>
      </c>
      <c r="E927" s="3">
        <v>25.29</v>
      </c>
      <c r="F927" s="3">
        <v>1</v>
      </c>
      <c r="G927" s="3">
        <f t="shared" si="28"/>
        <v>25.29</v>
      </c>
      <c r="H927" s="8">
        <v>43547</v>
      </c>
      <c r="I927" s="3">
        <f t="shared" si="29"/>
        <v>3</v>
      </c>
      <c r="J927" s="3" t="s">
        <v>25</v>
      </c>
      <c r="K927" s="3">
        <v>6.1</v>
      </c>
    </row>
    <row r="928" spans="1:11" x14ac:dyDescent="0.25">
      <c r="A928" s="3">
        <v>865926136</v>
      </c>
      <c r="B928" s="3" t="s">
        <v>12</v>
      </c>
      <c r="C928" s="3" t="s">
        <v>15</v>
      </c>
      <c r="D928" s="3" t="s">
        <v>19</v>
      </c>
      <c r="E928" s="3">
        <v>52.75</v>
      </c>
      <c r="F928" s="3">
        <v>3</v>
      </c>
      <c r="G928" s="3">
        <f t="shared" si="28"/>
        <v>158.25</v>
      </c>
      <c r="H928" s="8">
        <v>43547</v>
      </c>
      <c r="I928" s="3">
        <f t="shared" si="29"/>
        <v>3</v>
      </c>
      <c r="J928" s="3" t="s">
        <v>25</v>
      </c>
      <c r="K928" s="3">
        <v>9.3000000000000007</v>
      </c>
    </row>
    <row r="929" spans="1:11" x14ac:dyDescent="0.25">
      <c r="A929" s="3">
        <v>884806021</v>
      </c>
      <c r="B929" s="3" t="s">
        <v>9</v>
      </c>
      <c r="C929" s="3" t="s">
        <v>10</v>
      </c>
      <c r="D929" s="3" t="s">
        <v>13</v>
      </c>
      <c r="E929" s="3">
        <v>73.47</v>
      </c>
      <c r="F929" s="3">
        <v>10</v>
      </c>
      <c r="G929" s="3">
        <f t="shared" si="28"/>
        <v>734.7</v>
      </c>
      <c r="H929" s="8">
        <v>43547</v>
      </c>
      <c r="I929" s="3">
        <f t="shared" si="29"/>
        <v>3</v>
      </c>
      <c r="J929" s="3" t="s">
        <v>25</v>
      </c>
      <c r="K929" s="3">
        <v>9.5</v>
      </c>
    </row>
    <row r="930" spans="1:11" x14ac:dyDescent="0.25">
      <c r="A930" s="3">
        <v>118621812</v>
      </c>
      <c r="B930" s="3" t="s">
        <v>9</v>
      </c>
      <c r="C930" s="3" t="s">
        <v>10</v>
      </c>
      <c r="D930" s="3" t="s">
        <v>16</v>
      </c>
      <c r="E930" s="3">
        <v>78.38</v>
      </c>
      <c r="F930" s="3">
        <v>4</v>
      </c>
      <c r="G930" s="3">
        <f t="shared" si="28"/>
        <v>313.52</v>
      </c>
      <c r="H930" s="8">
        <v>43548</v>
      </c>
      <c r="I930" s="3">
        <f t="shared" si="29"/>
        <v>3</v>
      </c>
      <c r="J930" s="3" t="s">
        <v>14</v>
      </c>
      <c r="K930" s="3">
        <v>7.9</v>
      </c>
    </row>
    <row r="931" spans="1:11" x14ac:dyDescent="0.25">
      <c r="A931" s="3">
        <v>334642006</v>
      </c>
      <c r="B931" s="3" t="s">
        <v>9</v>
      </c>
      <c r="C931" s="3" t="s">
        <v>10</v>
      </c>
      <c r="D931" s="3" t="s">
        <v>16</v>
      </c>
      <c r="E931" s="3">
        <v>70.319999999999993</v>
      </c>
      <c r="F931" s="3">
        <v>2</v>
      </c>
      <c r="G931" s="3">
        <f t="shared" si="28"/>
        <v>140.63999999999999</v>
      </c>
      <c r="H931" s="8">
        <v>43548</v>
      </c>
      <c r="I931" s="3">
        <f t="shared" si="29"/>
        <v>3</v>
      </c>
      <c r="J931" s="3" t="s">
        <v>25</v>
      </c>
      <c r="K931" s="3">
        <v>9.6</v>
      </c>
    </row>
    <row r="932" spans="1:11" x14ac:dyDescent="0.25">
      <c r="A932" s="3">
        <v>468880009</v>
      </c>
      <c r="B932" s="3" t="s">
        <v>9</v>
      </c>
      <c r="C932" s="3" t="s">
        <v>15</v>
      </c>
      <c r="D932" s="3" t="s">
        <v>16</v>
      </c>
      <c r="E932" s="3">
        <v>65.94</v>
      </c>
      <c r="F932" s="3">
        <v>4</v>
      </c>
      <c r="G932" s="3">
        <f t="shared" si="28"/>
        <v>263.76</v>
      </c>
      <c r="H932" s="8">
        <v>43548</v>
      </c>
      <c r="I932" s="3">
        <f t="shared" si="29"/>
        <v>3</v>
      </c>
      <c r="J932" s="3" t="s">
        <v>14</v>
      </c>
      <c r="K932" s="3">
        <v>6</v>
      </c>
    </row>
    <row r="933" spans="1:11" x14ac:dyDescent="0.25">
      <c r="A933" s="3">
        <v>538220304</v>
      </c>
      <c r="B933" s="3" t="s">
        <v>12</v>
      </c>
      <c r="C933" s="3" t="s">
        <v>15</v>
      </c>
      <c r="D933" s="3" t="s">
        <v>13</v>
      </c>
      <c r="E933" s="3">
        <v>64.95</v>
      </c>
      <c r="F933" s="3">
        <v>10</v>
      </c>
      <c r="G933" s="3">
        <f t="shared" si="28"/>
        <v>649.5</v>
      </c>
      <c r="H933" s="8">
        <v>43548</v>
      </c>
      <c r="I933" s="3">
        <f t="shared" si="29"/>
        <v>3</v>
      </c>
      <c r="J933" s="3" t="s">
        <v>14</v>
      </c>
      <c r="K933" s="3">
        <v>5.2</v>
      </c>
    </row>
    <row r="934" spans="1:11" x14ac:dyDescent="0.25">
      <c r="A934" s="3">
        <v>560305617</v>
      </c>
      <c r="B934" s="3" t="s">
        <v>12</v>
      </c>
      <c r="C934" s="3" t="s">
        <v>10</v>
      </c>
      <c r="D934" s="3" t="s">
        <v>18</v>
      </c>
      <c r="E934" s="3">
        <v>24.77</v>
      </c>
      <c r="F934" s="3">
        <v>5</v>
      </c>
      <c r="G934" s="3">
        <f t="shared" si="28"/>
        <v>123.85</v>
      </c>
      <c r="H934" s="8">
        <v>43548</v>
      </c>
      <c r="I934" s="3">
        <f t="shared" si="29"/>
        <v>3</v>
      </c>
      <c r="J934" s="3" t="s">
        <v>14</v>
      </c>
      <c r="K934" s="3">
        <v>8.5</v>
      </c>
    </row>
    <row r="935" spans="1:11" x14ac:dyDescent="0.25">
      <c r="A935" s="3">
        <v>588017461</v>
      </c>
      <c r="B935" s="3" t="s">
        <v>12</v>
      </c>
      <c r="C935" s="3" t="s">
        <v>10</v>
      </c>
      <c r="D935" s="3" t="s">
        <v>19</v>
      </c>
      <c r="E935" s="3">
        <v>33.979999999999997</v>
      </c>
      <c r="F935" s="3">
        <v>9</v>
      </c>
      <c r="G935" s="3">
        <f t="shared" si="28"/>
        <v>305.82</v>
      </c>
      <c r="H935" s="8">
        <v>43548</v>
      </c>
      <c r="I935" s="3">
        <f t="shared" si="29"/>
        <v>3</v>
      </c>
      <c r="J935" s="3" t="s">
        <v>14</v>
      </c>
      <c r="K935" s="3">
        <v>4.2</v>
      </c>
    </row>
    <row r="936" spans="1:11" x14ac:dyDescent="0.25">
      <c r="A936" s="3">
        <v>593954461</v>
      </c>
      <c r="B936" s="3" t="s">
        <v>9</v>
      </c>
      <c r="C936" s="3" t="s">
        <v>15</v>
      </c>
      <c r="D936" s="3" t="s">
        <v>16</v>
      </c>
      <c r="E936" s="3">
        <v>74.86</v>
      </c>
      <c r="F936" s="3">
        <v>1</v>
      </c>
      <c r="G936" s="3">
        <f t="shared" si="28"/>
        <v>74.86</v>
      </c>
      <c r="H936" s="8">
        <v>43548</v>
      </c>
      <c r="I936" s="3">
        <f t="shared" si="29"/>
        <v>3</v>
      </c>
      <c r="J936" s="3" t="s">
        <v>14</v>
      </c>
      <c r="K936" s="3">
        <v>6.9</v>
      </c>
    </row>
    <row r="937" spans="1:11" x14ac:dyDescent="0.25">
      <c r="A937" s="3">
        <v>641627288</v>
      </c>
      <c r="B937" s="3" t="s">
        <v>12</v>
      </c>
      <c r="C937" s="3" t="s">
        <v>15</v>
      </c>
      <c r="D937" s="3" t="s">
        <v>16</v>
      </c>
      <c r="E937" s="3">
        <v>99.92</v>
      </c>
      <c r="F937" s="3">
        <v>6</v>
      </c>
      <c r="G937" s="3">
        <f t="shared" si="28"/>
        <v>599.52</v>
      </c>
      <c r="H937" s="8">
        <v>43548</v>
      </c>
      <c r="I937" s="3">
        <f t="shared" si="29"/>
        <v>3</v>
      </c>
      <c r="J937" s="3" t="s">
        <v>25</v>
      </c>
      <c r="K937" s="3">
        <v>7.1</v>
      </c>
    </row>
    <row r="938" spans="1:11" x14ac:dyDescent="0.25">
      <c r="A938" s="3">
        <v>725672480</v>
      </c>
      <c r="B938" s="3" t="s">
        <v>9</v>
      </c>
      <c r="C938" s="3" t="s">
        <v>10</v>
      </c>
      <c r="D938" s="3" t="s">
        <v>20</v>
      </c>
      <c r="E938" s="3">
        <v>58.75</v>
      </c>
      <c r="F938" s="3">
        <v>6</v>
      </c>
      <c r="G938" s="3">
        <f t="shared" si="28"/>
        <v>352.5</v>
      </c>
      <c r="H938" s="8">
        <v>43548</v>
      </c>
      <c r="I938" s="3">
        <f t="shared" si="29"/>
        <v>3</v>
      </c>
      <c r="J938" s="3" t="s">
        <v>17</v>
      </c>
      <c r="K938" s="3">
        <v>5.9</v>
      </c>
    </row>
    <row r="939" spans="1:11" x14ac:dyDescent="0.25">
      <c r="A939" s="3">
        <v>835160096</v>
      </c>
      <c r="B939" s="3" t="s">
        <v>9</v>
      </c>
      <c r="C939" s="3" t="s">
        <v>15</v>
      </c>
      <c r="D939" s="3" t="s">
        <v>18</v>
      </c>
      <c r="E939" s="3">
        <v>14.7</v>
      </c>
      <c r="F939" s="3">
        <v>5</v>
      </c>
      <c r="G939" s="3">
        <f t="shared" si="28"/>
        <v>73.5</v>
      </c>
      <c r="H939" s="8">
        <v>43548</v>
      </c>
      <c r="I939" s="3">
        <f t="shared" si="29"/>
        <v>3</v>
      </c>
      <c r="J939" s="3" t="s">
        <v>25</v>
      </c>
      <c r="K939" s="3">
        <v>8.5</v>
      </c>
    </row>
    <row r="940" spans="1:11" x14ac:dyDescent="0.25">
      <c r="A940" s="3">
        <v>851983555</v>
      </c>
      <c r="B940" s="3" t="s">
        <v>12</v>
      </c>
      <c r="C940" s="3" t="s">
        <v>10</v>
      </c>
      <c r="D940" s="3" t="s">
        <v>11</v>
      </c>
      <c r="E940" s="3">
        <v>82.88</v>
      </c>
      <c r="F940" s="3">
        <v>5</v>
      </c>
      <c r="G940" s="3">
        <f t="shared" si="28"/>
        <v>414.4</v>
      </c>
      <c r="H940" s="8">
        <v>43548</v>
      </c>
      <c r="I940" s="3">
        <f t="shared" si="29"/>
        <v>3</v>
      </c>
      <c r="J940" s="3" t="s">
        <v>17</v>
      </c>
      <c r="K940" s="3">
        <v>6.6</v>
      </c>
    </row>
    <row r="941" spans="1:11" x14ac:dyDescent="0.25">
      <c r="A941" s="3">
        <v>110056330</v>
      </c>
      <c r="B941" s="3" t="s">
        <v>12</v>
      </c>
      <c r="C941" s="3" t="s">
        <v>10</v>
      </c>
      <c r="D941" s="3" t="s">
        <v>19</v>
      </c>
      <c r="E941" s="3">
        <v>39.43</v>
      </c>
      <c r="F941" s="3">
        <v>6</v>
      </c>
      <c r="G941" s="3">
        <f t="shared" si="28"/>
        <v>236.57999999999998</v>
      </c>
      <c r="H941" s="8">
        <v>43549</v>
      </c>
      <c r="I941" s="3">
        <f t="shared" si="29"/>
        <v>3</v>
      </c>
      <c r="J941" s="3" t="s">
        <v>17</v>
      </c>
      <c r="K941" s="3">
        <v>9.4</v>
      </c>
    </row>
    <row r="942" spans="1:11" x14ac:dyDescent="0.25">
      <c r="A942" s="3">
        <v>134752619</v>
      </c>
      <c r="B942" s="3" t="s">
        <v>9</v>
      </c>
      <c r="C942" s="3" t="s">
        <v>15</v>
      </c>
      <c r="D942" s="3" t="s">
        <v>13</v>
      </c>
      <c r="E942" s="3">
        <v>19.32</v>
      </c>
      <c r="F942" s="3">
        <v>7</v>
      </c>
      <c r="G942" s="3">
        <f t="shared" si="28"/>
        <v>135.24</v>
      </c>
      <c r="H942" s="8">
        <v>43549</v>
      </c>
      <c r="I942" s="3">
        <f t="shared" si="29"/>
        <v>3</v>
      </c>
      <c r="J942" s="3" t="s">
        <v>14</v>
      </c>
      <c r="K942" s="3">
        <v>6.9</v>
      </c>
    </row>
    <row r="943" spans="1:11" x14ac:dyDescent="0.25">
      <c r="A943" s="3">
        <v>156953964</v>
      </c>
      <c r="B943" s="3" t="s">
        <v>12</v>
      </c>
      <c r="C943" s="3" t="s">
        <v>10</v>
      </c>
      <c r="D943" s="3" t="s">
        <v>19</v>
      </c>
      <c r="E943" s="3">
        <v>55.39</v>
      </c>
      <c r="F943" s="3">
        <v>4</v>
      </c>
      <c r="G943" s="3">
        <f t="shared" si="28"/>
        <v>221.56</v>
      </c>
      <c r="H943" s="8">
        <v>43549</v>
      </c>
      <c r="I943" s="3">
        <f t="shared" si="29"/>
        <v>3</v>
      </c>
      <c r="J943" s="3" t="s">
        <v>25</v>
      </c>
      <c r="K943" s="3">
        <v>8</v>
      </c>
    </row>
    <row r="944" spans="1:11" x14ac:dyDescent="0.25">
      <c r="A944" s="3">
        <v>282352475</v>
      </c>
      <c r="B944" s="3" t="s">
        <v>12</v>
      </c>
      <c r="C944" s="3" t="s">
        <v>10</v>
      </c>
      <c r="D944" s="3" t="s">
        <v>18</v>
      </c>
      <c r="E944" s="3">
        <v>93.31</v>
      </c>
      <c r="F944" s="3">
        <v>2</v>
      </c>
      <c r="G944" s="3">
        <f t="shared" si="28"/>
        <v>186.62</v>
      </c>
      <c r="H944" s="8">
        <v>43549</v>
      </c>
      <c r="I944" s="3">
        <f t="shared" si="29"/>
        <v>3</v>
      </c>
      <c r="J944" s="3" t="s">
        <v>14</v>
      </c>
      <c r="K944" s="3">
        <v>6.3</v>
      </c>
    </row>
    <row r="945" spans="1:11" x14ac:dyDescent="0.25">
      <c r="A945" s="3">
        <v>340660321</v>
      </c>
      <c r="B945" s="3" t="s">
        <v>9</v>
      </c>
      <c r="C945" s="3" t="s">
        <v>15</v>
      </c>
      <c r="D945" s="3" t="s">
        <v>13</v>
      </c>
      <c r="E945" s="3">
        <v>36.36</v>
      </c>
      <c r="F945" s="3">
        <v>4</v>
      </c>
      <c r="G945" s="3">
        <f t="shared" si="28"/>
        <v>145.44</v>
      </c>
      <c r="H945" s="8">
        <v>43549</v>
      </c>
      <c r="I945" s="3">
        <f t="shared" si="29"/>
        <v>3</v>
      </c>
      <c r="J945" s="3" t="s">
        <v>14</v>
      </c>
      <c r="K945" s="3">
        <v>7.6</v>
      </c>
    </row>
    <row r="946" spans="1:11" x14ac:dyDescent="0.25">
      <c r="A946" s="3">
        <v>362588315</v>
      </c>
      <c r="B946" s="3" t="s">
        <v>12</v>
      </c>
      <c r="C946" s="3" t="s">
        <v>15</v>
      </c>
      <c r="D946" s="3" t="s">
        <v>20</v>
      </c>
      <c r="E946" s="3">
        <v>76.52</v>
      </c>
      <c r="F946" s="3">
        <v>5</v>
      </c>
      <c r="G946" s="3">
        <f t="shared" si="28"/>
        <v>382.59999999999997</v>
      </c>
      <c r="H946" s="8">
        <v>43549</v>
      </c>
      <c r="I946" s="3">
        <f t="shared" si="29"/>
        <v>3</v>
      </c>
      <c r="J946" s="3" t="s">
        <v>14</v>
      </c>
      <c r="K946" s="3">
        <v>9.9</v>
      </c>
    </row>
    <row r="947" spans="1:11" x14ac:dyDescent="0.25">
      <c r="A947" s="3">
        <v>366436862</v>
      </c>
      <c r="B947" s="3" t="s">
        <v>12</v>
      </c>
      <c r="C947" s="3" t="s">
        <v>15</v>
      </c>
      <c r="D947" s="3" t="s">
        <v>13</v>
      </c>
      <c r="E947" s="3">
        <v>52.89</v>
      </c>
      <c r="F947" s="3">
        <v>4</v>
      </c>
      <c r="G947" s="3">
        <f t="shared" si="28"/>
        <v>211.56</v>
      </c>
      <c r="H947" s="8">
        <v>43549</v>
      </c>
      <c r="I947" s="3">
        <f t="shared" si="29"/>
        <v>3</v>
      </c>
      <c r="J947" s="3" t="s">
        <v>25</v>
      </c>
      <c r="K947" s="3">
        <v>6.7</v>
      </c>
    </row>
    <row r="948" spans="1:11" x14ac:dyDescent="0.25">
      <c r="A948" s="3">
        <v>605032706</v>
      </c>
      <c r="B948" s="3" t="s">
        <v>12</v>
      </c>
      <c r="C948" s="3" t="s">
        <v>10</v>
      </c>
      <c r="D948" s="3" t="s">
        <v>11</v>
      </c>
      <c r="E948" s="3">
        <v>15.8</v>
      </c>
      <c r="F948" s="3">
        <v>3</v>
      </c>
      <c r="G948" s="3">
        <f t="shared" si="28"/>
        <v>47.400000000000006</v>
      </c>
      <c r="H948" s="8">
        <v>43549</v>
      </c>
      <c r="I948" s="3">
        <f t="shared" si="29"/>
        <v>3</v>
      </c>
      <c r="J948" s="3" t="s">
        <v>14</v>
      </c>
      <c r="K948" s="3">
        <v>9.5</v>
      </c>
    </row>
    <row r="949" spans="1:11" x14ac:dyDescent="0.25">
      <c r="A949" s="3">
        <v>699143026</v>
      </c>
      <c r="B949" s="3" t="s">
        <v>12</v>
      </c>
      <c r="C949" s="3" t="s">
        <v>15</v>
      </c>
      <c r="D949" s="3" t="s">
        <v>13</v>
      </c>
      <c r="E949" s="3">
        <v>85.39</v>
      </c>
      <c r="F949" s="3">
        <v>7</v>
      </c>
      <c r="G949" s="3">
        <f t="shared" si="28"/>
        <v>597.73</v>
      </c>
      <c r="H949" s="8">
        <v>43549</v>
      </c>
      <c r="I949" s="3">
        <f t="shared" si="29"/>
        <v>3</v>
      </c>
      <c r="J949" s="3" t="s">
        <v>25</v>
      </c>
      <c r="K949" s="3">
        <v>4.0999999999999996</v>
      </c>
    </row>
    <row r="950" spans="1:11" x14ac:dyDescent="0.25">
      <c r="A950" s="3">
        <v>163567055</v>
      </c>
      <c r="B950" s="3" t="s">
        <v>9</v>
      </c>
      <c r="C950" s="3" t="s">
        <v>15</v>
      </c>
      <c r="D950" s="3" t="s">
        <v>20</v>
      </c>
      <c r="E950" s="3">
        <v>48.71</v>
      </c>
      <c r="F950" s="3">
        <v>1</v>
      </c>
      <c r="G950" s="3">
        <f t="shared" si="28"/>
        <v>48.71</v>
      </c>
      <c r="H950" s="8">
        <v>43550</v>
      </c>
      <c r="I950" s="3">
        <f t="shared" si="29"/>
        <v>3</v>
      </c>
      <c r="J950" s="3" t="s">
        <v>14</v>
      </c>
      <c r="K950" s="3">
        <v>4.0999999999999996</v>
      </c>
    </row>
    <row r="951" spans="1:11" x14ac:dyDescent="0.25">
      <c r="A951" s="3">
        <v>236271144</v>
      </c>
      <c r="B951" s="3" t="s">
        <v>12</v>
      </c>
      <c r="C951" s="3" t="s">
        <v>10</v>
      </c>
      <c r="D951" s="3" t="s">
        <v>19</v>
      </c>
      <c r="E951" s="3">
        <v>16.309999999999999</v>
      </c>
      <c r="F951" s="3">
        <v>9</v>
      </c>
      <c r="G951" s="3">
        <f t="shared" si="28"/>
        <v>146.79</v>
      </c>
      <c r="H951" s="8">
        <v>43550</v>
      </c>
      <c r="I951" s="3">
        <f t="shared" si="29"/>
        <v>3</v>
      </c>
      <c r="J951" s="3" t="s">
        <v>25</v>
      </c>
      <c r="K951" s="3">
        <v>8.4</v>
      </c>
    </row>
    <row r="952" spans="1:11" x14ac:dyDescent="0.25">
      <c r="A952" s="3">
        <v>411770180</v>
      </c>
      <c r="B952" s="3" t="s">
        <v>9</v>
      </c>
      <c r="C952" s="3" t="s">
        <v>15</v>
      </c>
      <c r="D952" s="3" t="s">
        <v>13</v>
      </c>
      <c r="E952" s="3">
        <v>72.2</v>
      </c>
      <c r="F952" s="3">
        <v>7</v>
      </c>
      <c r="G952" s="3">
        <f t="shared" si="28"/>
        <v>505.40000000000003</v>
      </c>
      <c r="H952" s="8">
        <v>43550</v>
      </c>
      <c r="I952" s="3">
        <f t="shared" si="29"/>
        <v>3</v>
      </c>
      <c r="J952" s="3" t="s">
        <v>25</v>
      </c>
      <c r="K952" s="3">
        <v>4.3</v>
      </c>
    </row>
    <row r="953" spans="1:11" x14ac:dyDescent="0.25">
      <c r="A953" s="3">
        <v>449272918</v>
      </c>
      <c r="B953" s="3" t="s">
        <v>9</v>
      </c>
      <c r="C953" s="3" t="s">
        <v>10</v>
      </c>
      <c r="D953" s="3" t="s">
        <v>18</v>
      </c>
      <c r="E953" s="3">
        <v>39.119999999999997</v>
      </c>
      <c r="F953" s="3">
        <v>1</v>
      </c>
      <c r="G953" s="3">
        <f t="shared" si="28"/>
        <v>39.119999999999997</v>
      </c>
      <c r="H953" s="8">
        <v>43550</v>
      </c>
      <c r="I953" s="3">
        <f t="shared" si="29"/>
        <v>3</v>
      </c>
      <c r="J953" s="3" t="s">
        <v>17</v>
      </c>
      <c r="K953" s="3">
        <v>9.6</v>
      </c>
    </row>
    <row r="954" spans="1:11" x14ac:dyDescent="0.25">
      <c r="A954" s="3">
        <v>487796868</v>
      </c>
      <c r="B954" s="3" t="s">
        <v>9</v>
      </c>
      <c r="C954" s="3" t="s">
        <v>10</v>
      </c>
      <c r="D954" s="3" t="s">
        <v>16</v>
      </c>
      <c r="E954" s="3">
        <v>12.29</v>
      </c>
      <c r="F954" s="3">
        <v>9</v>
      </c>
      <c r="G954" s="3">
        <f t="shared" si="28"/>
        <v>110.60999999999999</v>
      </c>
      <c r="H954" s="8">
        <v>43550</v>
      </c>
      <c r="I954" s="3">
        <f t="shared" si="29"/>
        <v>3</v>
      </c>
      <c r="J954" s="3" t="s">
        <v>17</v>
      </c>
      <c r="K954" s="3">
        <v>8</v>
      </c>
    </row>
    <row r="955" spans="1:11" x14ac:dyDescent="0.25">
      <c r="A955" s="3">
        <v>587734862</v>
      </c>
      <c r="B955" s="3" t="s">
        <v>9</v>
      </c>
      <c r="C955" s="3" t="s">
        <v>10</v>
      </c>
      <c r="D955" s="3" t="s">
        <v>11</v>
      </c>
      <c r="E955" s="3">
        <v>10.69</v>
      </c>
      <c r="F955" s="3">
        <v>5</v>
      </c>
      <c r="G955" s="3">
        <f t="shared" si="28"/>
        <v>53.449999999999996</v>
      </c>
      <c r="H955" s="8">
        <v>43550</v>
      </c>
      <c r="I955" s="3">
        <f t="shared" si="29"/>
        <v>3</v>
      </c>
      <c r="J955" s="3" t="s">
        <v>25</v>
      </c>
      <c r="K955" s="3">
        <v>7.6</v>
      </c>
    </row>
    <row r="956" spans="1:11" x14ac:dyDescent="0.25">
      <c r="A956" s="3">
        <v>595949924</v>
      </c>
      <c r="B956" s="3" t="s">
        <v>9</v>
      </c>
      <c r="C956" s="3" t="s">
        <v>10</v>
      </c>
      <c r="D956" s="3" t="s">
        <v>11</v>
      </c>
      <c r="E956" s="3">
        <v>27.73</v>
      </c>
      <c r="F956" s="3">
        <v>5</v>
      </c>
      <c r="G956" s="3">
        <f t="shared" si="28"/>
        <v>138.65</v>
      </c>
      <c r="H956" s="8">
        <v>43550</v>
      </c>
      <c r="I956" s="3">
        <f t="shared" si="29"/>
        <v>3</v>
      </c>
      <c r="J956" s="3" t="s">
        <v>17</v>
      </c>
      <c r="K956" s="3">
        <v>4.2</v>
      </c>
    </row>
    <row r="957" spans="1:11" x14ac:dyDescent="0.25">
      <c r="A957" s="3">
        <v>734911155</v>
      </c>
      <c r="B957" s="3" t="s">
        <v>12</v>
      </c>
      <c r="C957" s="3" t="s">
        <v>10</v>
      </c>
      <c r="D957" s="3" t="s">
        <v>13</v>
      </c>
      <c r="E957" s="3">
        <v>45.71</v>
      </c>
      <c r="F957" s="3">
        <v>3</v>
      </c>
      <c r="G957" s="3">
        <f t="shared" si="28"/>
        <v>137.13</v>
      </c>
      <c r="H957" s="8">
        <v>43550</v>
      </c>
      <c r="I957" s="3">
        <f t="shared" si="29"/>
        <v>3</v>
      </c>
      <c r="J957" s="3" t="s">
        <v>17</v>
      </c>
      <c r="K957" s="3">
        <v>7.7</v>
      </c>
    </row>
    <row r="958" spans="1:11" x14ac:dyDescent="0.25">
      <c r="A958" s="3">
        <v>760539233</v>
      </c>
      <c r="B958" s="3" t="s">
        <v>9</v>
      </c>
      <c r="C958" s="3" t="s">
        <v>15</v>
      </c>
      <c r="D958" s="3" t="s">
        <v>20</v>
      </c>
      <c r="E958" s="3">
        <v>41.28</v>
      </c>
      <c r="F958" s="3">
        <v>3</v>
      </c>
      <c r="G958" s="3">
        <f t="shared" si="28"/>
        <v>123.84</v>
      </c>
      <c r="H958" s="8">
        <v>43550</v>
      </c>
      <c r="I958" s="3">
        <f t="shared" si="29"/>
        <v>3</v>
      </c>
      <c r="J958" s="3" t="s">
        <v>17</v>
      </c>
      <c r="K958" s="3">
        <v>8.5</v>
      </c>
    </row>
    <row r="959" spans="1:11" x14ac:dyDescent="0.25">
      <c r="A959" s="3">
        <v>797880493</v>
      </c>
      <c r="B959" s="3" t="s">
        <v>12</v>
      </c>
      <c r="C959" s="3" t="s">
        <v>10</v>
      </c>
      <c r="D959" s="3" t="s">
        <v>11</v>
      </c>
      <c r="E959" s="3">
        <v>64.27</v>
      </c>
      <c r="F959" s="3">
        <v>4</v>
      </c>
      <c r="G959" s="3">
        <f t="shared" si="28"/>
        <v>257.08</v>
      </c>
      <c r="H959" s="8">
        <v>43550</v>
      </c>
      <c r="I959" s="3">
        <f t="shared" si="29"/>
        <v>3</v>
      </c>
      <c r="J959" s="3" t="s">
        <v>14</v>
      </c>
      <c r="K959" s="3">
        <v>7.7</v>
      </c>
    </row>
    <row r="960" spans="1:11" x14ac:dyDescent="0.25">
      <c r="A960" s="3">
        <v>807343742</v>
      </c>
      <c r="B960" s="3" t="s">
        <v>12</v>
      </c>
      <c r="C960" s="3" t="s">
        <v>15</v>
      </c>
      <c r="D960" s="3" t="s">
        <v>20</v>
      </c>
      <c r="E960" s="3">
        <v>52.38</v>
      </c>
      <c r="F960" s="3">
        <v>1</v>
      </c>
      <c r="G960" s="3">
        <f t="shared" si="28"/>
        <v>52.38</v>
      </c>
      <c r="H960" s="8">
        <v>43550</v>
      </c>
      <c r="I960" s="3">
        <f t="shared" si="29"/>
        <v>3</v>
      </c>
      <c r="J960" s="3" t="s">
        <v>14</v>
      </c>
      <c r="K960" s="3">
        <v>5.8</v>
      </c>
    </row>
    <row r="961" spans="1:11" x14ac:dyDescent="0.25">
      <c r="A961" s="3">
        <v>848249445</v>
      </c>
      <c r="B961" s="3" t="s">
        <v>9</v>
      </c>
      <c r="C961" s="3" t="s">
        <v>15</v>
      </c>
      <c r="D961" s="3" t="s">
        <v>11</v>
      </c>
      <c r="E961" s="3">
        <v>43.7</v>
      </c>
      <c r="F961" s="3">
        <v>2</v>
      </c>
      <c r="G961" s="3">
        <f t="shared" si="28"/>
        <v>87.4</v>
      </c>
      <c r="H961" s="8">
        <v>43550</v>
      </c>
      <c r="I961" s="3">
        <f t="shared" si="29"/>
        <v>3</v>
      </c>
      <c r="J961" s="3" t="s">
        <v>14</v>
      </c>
      <c r="K961" s="3">
        <v>4.9000000000000004</v>
      </c>
    </row>
    <row r="962" spans="1:11" x14ac:dyDescent="0.25">
      <c r="A962" s="3">
        <v>859976048</v>
      </c>
      <c r="B962" s="3" t="s">
        <v>9</v>
      </c>
      <c r="C962" s="3" t="s">
        <v>15</v>
      </c>
      <c r="D962" s="3" t="s">
        <v>13</v>
      </c>
      <c r="E962" s="3">
        <v>84.25</v>
      </c>
      <c r="F962" s="3">
        <v>2</v>
      </c>
      <c r="G962" s="3">
        <f t="shared" ref="G962:G1025" si="30">E962*F962</f>
        <v>168.5</v>
      </c>
      <c r="H962" s="8">
        <v>43550</v>
      </c>
      <c r="I962" s="3">
        <f t="shared" si="29"/>
        <v>3</v>
      </c>
      <c r="J962" s="3" t="s">
        <v>17</v>
      </c>
      <c r="K962" s="3">
        <v>5.3</v>
      </c>
    </row>
    <row r="963" spans="1:11" x14ac:dyDescent="0.25">
      <c r="A963" s="3">
        <v>106356779</v>
      </c>
      <c r="B963" s="3" t="s">
        <v>9</v>
      </c>
      <c r="C963" s="3" t="s">
        <v>15</v>
      </c>
      <c r="D963" s="3" t="s">
        <v>16</v>
      </c>
      <c r="E963" s="3">
        <v>44.34</v>
      </c>
      <c r="F963" s="3">
        <v>2</v>
      </c>
      <c r="G963" s="3">
        <f t="shared" si="30"/>
        <v>88.68</v>
      </c>
      <c r="H963" s="8">
        <v>43551</v>
      </c>
      <c r="I963" s="3">
        <f t="shared" ref="I963:I1001" si="31">MONTH(H963)</f>
        <v>3</v>
      </c>
      <c r="J963" s="3" t="s">
        <v>14</v>
      </c>
      <c r="K963" s="3">
        <v>5.8</v>
      </c>
    </row>
    <row r="964" spans="1:11" x14ac:dyDescent="0.25">
      <c r="A964" s="3">
        <v>176647711</v>
      </c>
      <c r="B964" s="3" t="s">
        <v>12</v>
      </c>
      <c r="C964" s="3" t="s">
        <v>15</v>
      </c>
      <c r="D964" s="3" t="s">
        <v>19</v>
      </c>
      <c r="E964" s="3">
        <v>32.32</v>
      </c>
      <c r="F964" s="3">
        <v>3</v>
      </c>
      <c r="G964" s="3">
        <f t="shared" si="30"/>
        <v>96.960000000000008</v>
      </c>
      <c r="H964" s="8">
        <v>43551</v>
      </c>
      <c r="I964" s="3">
        <f t="shared" si="31"/>
        <v>3</v>
      </c>
      <c r="J964" s="3" t="s">
        <v>17</v>
      </c>
      <c r="K964" s="3">
        <v>4.3</v>
      </c>
    </row>
    <row r="965" spans="1:11" x14ac:dyDescent="0.25">
      <c r="A965" s="3">
        <v>186715196</v>
      </c>
      <c r="B965" s="3" t="s">
        <v>9</v>
      </c>
      <c r="C965" s="3" t="s">
        <v>10</v>
      </c>
      <c r="D965" s="3" t="s">
        <v>19</v>
      </c>
      <c r="E965" s="3">
        <v>79.540000000000006</v>
      </c>
      <c r="F965" s="3">
        <v>2</v>
      </c>
      <c r="G965" s="3">
        <f t="shared" si="30"/>
        <v>159.08000000000001</v>
      </c>
      <c r="H965" s="8">
        <v>43551</v>
      </c>
      <c r="I965" s="3">
        <f t="shared" si="31"/>
        <v>3</v>
      </c>
      <c r="J965" s="3" t="s">
        <v>25</v>
      </c>
      <c r="K965" s="3">
        <v>6.2</v>
      </c>
    </row>
    <row r="966" spans="1:11" x14ac:dyDescent="0.25">
      <c r="A966" s="3">
        <v>238490436</v>
      </c>
      <c r="B966" s="3" t="s">
        <v>12</v>
      </c>
      <c r="C966" s="3" t="s">
        <v>15</v>
      </c>
      <c r="D966" s="3" t="s">
        <v>11</v>
      </c>
      <c r="E966" s="3">
        <v>32.46</v>
      </c>
      <c r="F966" s="3">
        <v>8</v>
      </c>
      <c r="G966" s="3">
        <f t="shared" si="30"/>
        <v>259.68</v>
      </c>
      <c r="H966" s="8">
        <v>43551</v>
      </c>
      <c r="I966" s="3">
        <f t="shared" si="31"/>
        <v>3</v>
      </c>
      <c r="J966" s="3" t="s">
        <v>17</v>
      </c>
      <c r="K966" s="3">
        <v>4.9000000000000004</v>
      </c>
    </row>
    <row r="967" spans="1:11" x14ac:dyDescent="0.25">
      <c r="A967" s="3">
        <v>278862735</v>
      </c>
      <c r="B967" s="3" t="s">
        <v>12</v>
      </c>
      <c r="C967" s="3" t="s">
        <v>10</v>
      </c>
      <c r="D967" s="3" t="s">
        <v>19</v>
      </c>
      <c r="E967" s="3">
        <v>52.34</v>
      </c>
      <c r="F967" s="3">
        <v>3</v>
      </c>
      <c r="G967" s="3">
        <f t="shared" si="30"/>
        <v>157.02000000000001</v>
      </c>
      <c r="H967" s="8">
        <v>43551</v>
      </c>
      <c r="I967" s="3">
        <f t="shared" si="31"/>
        <v>3</v>
      </c>
      <c r="J967" s="3" t="s">
        <v>14</v>
      </c>
      <c r="K967" s="3">
        <v>9.1999999999999993</v>
      </c>
    </row>
    <row r="968" spans="1:11" x14ac:dyDescent="0.25">
      <c r="A968" s="3">
        <v>313669943</v>
      </c>
      <c r="B968" s="3" t="s">
        <v>9</v>
      </c>
      <c r="C968" s="3" t="s">
        <v>10</v>
      </c>
      <c r="D968" s="3" t="s">
        <v>19</v>
      </c>
      <c r="E968" s="3">
        <v>29.15</v>
      </c>
      <c r="F968" s="3">
        <v>3</v>
      </c>
      <c r="G968" s="3">
        <f t="shared" si="30"/>
        <v>87.449999999999989</v>
      </c>
      <c r="H968" s="8">
        <v>43551</v>
      </c>
      <c r="I968" s="3">
        <f t="shared" si="31"/>
        <v>3</v>
      </c>
      <c r="J968" s="3" t="s">
        <v>17</v>
      </c>
      <c r="K968" s="3">
        <v>7.3</v>
      </c>
    </row>
    <row r="969" spans="1:11" x14ac:dyDescent="0.25">
      <c r="A969" s="3">
        <v>423572993</v>
      </c>
      <c r="B969" s="3" t="s">
        <v>12</v>
      </c>
      <c r="C969" s="3" t="s">
        <v>15</v>
      </c>
      <c r="D969" s="3" t="s">
        <v>18</v>
      </c>
      <c r="E969" s="3">
        <v>93.39</v>
      </c>
      <c r="F969" s="3">
        <v>6</v>
      </c>
      <c r="G969" s="3">
        <f t="shared" si="30"/>
        <v>560.34</v>
      </c>
      <c r="H969" s="8">
        <v>43551</v>
      </c>
      <c r="I969" s="3">
        <f t="shared" si="31"/>
        <v>3</v>
      </c>
      <c r="J969" s="3" t="s">
        <v>25</v>
      </c>
      <c r="K969" s="3">
        <v>10</v>
      </c>
    </row>
    <row r="970" spans="1:11" x14ac:dyDescent="0.25">
      <c r="A970" s="3">
        <v>633448566</v>
      </c>
      <c r="B970" s="3" t="s">
        <v>9</v>
      </c>
      <c r="C970" s="3" t="s">
        <v>15</v>
      </c>
      <c r="D970" s="3" t="s">
        <v>19</v>
      </c>
      <c r="E970" s="3">
        <v>49.38</v>
      </c>
      <c r="F970" s="3">
        <v>7</v>
      </c>
      <c r="G970" s="3">
        <f t="shared" si="30"/>
        <v>345.66</v>
      </c>
      <c r="H970" s="8">
        <v>43551</v>
      </c>
      <c r="I970" s="3">
        <f t="shared" si="31"/>
        <v>3</v>
      </c>
      <c r="J970" s="3" t="s">
        <v>17</v>
      </c>
      <c r="K970" s="3">
        <v>7.3</v>
      </c>
    </row>
    <row r="971" spans="1:11" x14ac:dyDescent="0.25">
      <c r="A971" s="3">
        <v>702835291</v>
      </c>
      <c r="B971" s="3" t="s">
        <v>9</v>
      </c>
      <c r="C971" s="3" t="s">
        <v>15</v>
      </c>
      <c r="D971" s="3" t="s">
        <v>20</v>
      </c>
      <c r="E971" s="3">
        <v>99.82</v>
      </c>
      <c r="F971" s="3">
        <v>9</v>
      </c>
      <c r="G971" s="3">
        <f t="shared" si="30"/>
        <v>898.37999999999988</v>
      </c>
      <c r="H971" s="8">
        <v>43551</v>
      </c>
      <c r="I971" s="3">
        <f t="shared" si="31"/>
        <v>3</v>
      </c>
      <c r="J971" s="3" t="s">
        <v>14</v>
      </c>
      <c r="K971" s="3">
        <v>6.6</v>
      </c>
    </row>
    <row r="972" spans="1:11" x14ac:dyDescent="0.25">
      <c r="A972" s="3">
        <v>794322436</v>
      </c>
      <c r="B972" s="3" t="s">
        <v>9</v>
      </c>
      <c r="C972" s="3" t="s">
        <v>15</v>
      </c>
      <c r="D972" s="3" t="s">
        <v>13</v>
      </c>
      <c r="E972" s="3">
        <v>55.67</v>
      </c>
      <c r="F972" s="3">
        <v>2</v>
      </c>
      <c r="G972" s="3">
        <f t="shared" si="30"/>
        <v>111.34</v>
      </c>
      <c r="H972" s="8">
        <v>43551</v>
      </c>
      <c r="I972" s="3">
        <f t="shared" si="31"/>
        <v>3</v>
      </c>
      <c r="J972" s="3" t="s">
        <v>25</v>
      </c>
      <c r="K972" s="3">
        <v>6</v>
      </c>
    </row>
    <row r="973" spans="1:11" x14ac:dyDescent="0.25">
      <c r="A973" s="3">
        <v>212621842</v>
      </c>
      <c r="B973" s="3" t="s">
        <v>12</v>
      </c>
      <c r="C973" s="3" t="s">
        <v>15</v>
      </c>
      <c r="D973" s="3" t="s">
        <v>19</v>
      </c>
      <c r="E973" s="3">
        <v>58.26</v>
      </c>
      <c r="F973" s="3">
        <v>6</v>
      </c>
      <c r="G973" s="3">
        <f t="shared" si="30"/>
        <v>349.56</v>
      </c>
      <c r="H973" s="8">
        <v>43552</v>
      </c>
      <c r="I973" s="3">
        <f t="shared" si="31"/>
        <v>3</v>
      </c>
      <c r="J973" s="3" t="s">
        <v>14</v>
      </c>
      <c r="K973" s="3">
        <v>9.9</v>
      </c>
    </row>
    <row r="974" spans="1:11" x14ac:dyDescent="0.25">
      <c r="A974" s="3">
        <v>266766436</v>
      </c>
      <c r="B974" s="3" t="s">
        <v>9</v>
      </c>
      <c r="C974" s="3" t="s">
        <v>10</v>
      </c>
      <c r="D974" s="3" t="s">
        <v>19</v>
      </c>
      <c r="E974" s="3">
        <v>38.6</v>
      </c>
      <c r="F974" s="3">
        <v>3</v>
      </c>
      <c r="G974" s="3">
        <f t="shared" si="30"/>
        <v>115.80000000000001</v>
      </c>
      <c r="H974" s="8">
        <v>43552</v>
      </c>
      <c r="I974" s="3">
        <f t="shared" si="31"/>
        <v>3</v>
      </c>
      <c r="J974" s="3" t="s">
        <v>25</v>
      </c>
      <c r="K974" s="3">
        <v>7.5</v>
      </c>
    </row>
    <row r="975" spans="1:11" x14ac:dyDescent="0.25">
      <c r="A975" s="3">
        <v>333232632</v>
      </c>
      <c r="B975" s="3" t="s">
        <v>9</v>
      </c>
      <c r="C975" s="3" t="s">
        <v>15</v>
      </c>
      <c r="D975" s="3" t="s">
        <v>11</v>
      </c>
      <c r="E975" s="3">
        <v>10.08</v>
      </c>
      <c r="F975" s="3">
        <v>7</v>
      </c>
      <c r="G975" s="3">
        <f t="shared" si="30"/>
        <v>70.56</v>
      </c>
      <c r="H975" s="8">
        <v>43552</v>
      </c>
      <c r="I975" s="3">
        <f t="shared" si="31"/>
        <v>3</v>
      </c>
      <c r="J975" s="3" t="s">
        <v>14</v>
      </c>
      <c r="K975" s="3">
        <v>4.2</v>
      </c>
    </row>
    <row r="976" spans="1:11" x14ac:dyDescent="0.25">
      <c r="A976" s="3">
        <v>420973340</v>
      </c>
      <c r="B976" s="3" t="s">
        <v>12</v>
      </c>
      <c r="C976" s="3" t="s">
        <v>10</v>
      </c>
      <c r="D976" s="3" t="s">
        <v>19</v>
      </c>
      <c r="E976" s="3">
        <v>71.680000000000007</v>
      </c>
      <c r="F976" s="3">
        <v>3</v>
      </c>
      <c r="G976" s="3">
        <f t="shared" si="30"/>
        <v>215.04000000000002</v>
      </c>
      <c r="H976" s="8">
        <v>43552</v>
      </c>
      <c r="I976" s="3">
        <f t="shared" si="31"/>
        <v>3</v>
      </c>
      <c r="J976" s="3" t="s">
        <v>17</v>
      </c>
      <c r="K976" s="3">
        <v>9.1999999999999993</v>
      </c>
    </row>
    <row r="977" spans="1:11" x14ac:dyDescent="0.25">
      <c r="A977" s="3">
        <v>470329057</v>
      </c>
      <c r="B977" s="3" t="s">
        <v>9</v>
      </c>
      <c r="C977" s="3" t="s">
        <v>15</v>
      </c>
      <c r="D977" s="3" t="s">
        <v>19</v>
      </c>
      <c r="E977" s="3">
        <v>51.34</v>
      </c>
      <c r="F977" s="3">
        <v>5</v>
      </c>
      <c r="G977" s="3">
        <f t="shared" si="30"/>
        <v>256.70000000000005</v>
      </c>
      <c r="H977" s="8">
        <v>43552</v>
      </c>
      <c r="I977" s="3">
        <f t="shared" si="31"/>
        <v>3</v>
      </c>
      <c r="J977" s="3" t="s">
        <v>17</v>
      </c>
      <c r="K977" s="3">
        <v>9.1</v>
      </c>
    </row>
    <row r="978" spans="1:11" x14ac:dyDescent="0.25">
      <c r="A978" s="3">
        <v>531801784</v>
      </c>
      <c r="B978" s="3" t="s">
        <v>12</v>
      </c>
      <c r="C978" s="3" t="s">
        <v>15</v>
      </c>
      <c r="D978" s="3" t="s">
        <v>13</v>
      </c>
      <c r="E978" s="3">
        <v>26.02</v>
      </c>
      <c r="F978" s="3">
        <v>7</v>
      </c>
      <c r="G978" s="3">
        <f t="shared" si="30"/>
        <v>182.14</v>
      </c>
      <c r="H978" s="8">
        <v>43552</v>
      </c>
      <c r="I978" s="3">
        <f t="shared" si="31"/>
        <v>3</v>
      </c>
      <c r="J978" s="3" t="s">
        <v>14</v>
      </c>
      <c r="K978" s="3">
        <v>5.0999999999999996</v>
      </c>
    </row>
    <row r="979" spans="1:11" x14ac:dyDescent="0.25">
      <c r="A979" s="3">
        <v>544325024</v>
      </c>
      <c r="B979" s="3" t="s">
        <v>9</v>
      </c>
      <c r="C979" s="3" t="s">
        <v>10</v>
      </c>
      <c r="D979" s="3" t="s">
        <v>19</v>
      </c>
      <c r="E979" s="3">
        <v>49.79</v>
      </c>
      <c r="F979" s="3">
        <v>4</v>
      </c>
      <c r="G979" s="3">
        <f t="shared" si="30"/>
        <v>199.16</v>
      </c>
      <c r="H979" s="8">
        <v>43552</v>
      </c>
      <c r="I979" s="3">
        <f t="shared" si="31"/>
        <v>3</v>
      </c>
      <c r="J979" s="3" t="s">
        <v>17</v>
      </c>
      <c r="K979" s="3">
        <v>6.4</v>
      </c>
    </row>
    <row r="980" spans="1:11" x14ac:dyDescent="0.25">
      <c r="A980" s="3">
        <v>573589734</v>
      </c>
      <c r="B980" s="3" t="s">
        <v>12</v>
      </c>
      <c r="C980" s="3" t="s">
        <v>10</v>
      </c>
      <c r="D980" s="3" t="s">
        <v>20</v>
      </c>
      <c r="E980" s="3">
        <v>30.37</v>
      </c>
      <c r="F980" s="3">
        <v>3</v>
      </c>
      <c r="G980" s="3">
        <f t="shared" si="30"/>
        <v>91.11</v>
      </c>
      <c r="H980" s="8">
        <v>43552</v>
      </c>
      <c r="I980" s="3">
        <f t="shared" si="31"/>
        <v>3</v>
      </c>
      <c r="J980" s="3" t="s">
        <v>25</v>
      </c>
      <c r="K980" s="3">
        <v>5.0999999999999996</v>
      </c>
    </row>
    <row r="981" spans="1:11" x14ac:dyDescent="0.25">
      <c r="A981" s="3">
        <v>633093463</v>
      </c>
      <c r="B981" s="3" t="s">
        <v>12</v>
      </c>
      <c r="C981" s="3" t="s">
        <v>10</v>
      </c>
      <c r="D981" s="3" t="s">
        <v>13</v>
      </c>
      <c r="E981" s="3">
        <v>47.65</v>
      </c>
      <c r="F981" s="3">
        <v>3</v>
      </c>
      <c r="G981" s="3">
        <f t="shared" si="30"/>
        <v>142.94999999999999</v>
      </c>
      <c r="H981" s="8">
        <v>43552</v>
      </c>
      <c r="I981" s="3">
        <f t="shared" si="31"/>
        <v>3</v>
      </c>
      <c r="J981" s="3" t="s">
        <v>17</v>
      </c>
      <c r="K981" s="3">
        <v>9.5</v>
      </c>
    </row>
    <row r="982" spans="1:11" x14ac:dyDescent="0.25">
      <c r="A982" s="3">
        <v>857163520</v>
      </c>
      <c r="B982" s="3" t="s">
        <v>9</v>
      </c>
      <c r="C982" s="3" t="s">
        <v>10</v>
      </c>
      <c r="D982" s="3" t="s">
        <v>20</v>
      </c>
      <c r="E982" s="3">
        <v>71.459999999999994</v>
      </c>
      <c r="F982" s="3">
        <v>7</v>
      </c>
      <c r="G982" s="3">
        <f t="shared" si="30"/>
        <v>500.21999999999997</v>
      </c>
      <c r="H982" s="8">
        <v>43552</v>
      </c>
      <c r="I982" s="3">
        <f t="shared" si="31"/>
        <v>3</v>
      </c>
      <c r="J982" s="3" t="s">
        <v>25</v>
      </c>
      <c r="K982" s="3">
        <v>4.5</v>
      </c>
    </row>
    <row r="983" spans="1:11" x14ac:dyDescent="0.25">
      <c r="A983" s="3">
        <v>186799562</v>
      </c>
      <c r="B983" s="3" t="s">
        <v>12</v>
      </c>
      <c r="C983" s="3" t="s">
        <v>15</v>
      </c>
      <c r="D983" s="3" t="s">
        <v>11</v>
      </c>
      <c r="E983" s="3">
        <v>71.77</v>
      </c>
      <c r="F983" s="3">
        <v>7</v>
      </c>
      <c r="G983" s="3">
        <f t="shared" si="30"/>
        <v>502.39</v>
      </c>
      <c r="H983" s="8">
        <v>43553</v>
      </c>
      <c r="I983" s="3">
        <f t="shared" si="31"/>
        <v>3</v>
      </c>
      <c r="J983" s="3" t="s">
        <v>14</v>
      </c>
      <c r="K983" s="3">
        <v>8.9</v>
      </c>
    </row>
    <row r="984" spans="1:11" x14ac:dyDescent="0.25">
      <c r="A984" s="3">
        <v>218599410</v>
      </c>
      <c r="B984" s="3" t="s">
        <v>9</v>
      </c>
      <c r="C984" s="3" t="s">
        <v>10</v>
      </c>
      <c r="D984" s="3" t="s">
        <v>16</v>
      </c>
      <c r="E984" s="3">
        <v>72.42</v>
      </c>
      <c r="F984" s="3">
        <v>3</v>
      </c>
      <c r="G984" s="3">
        <f t="shared" si="30"/>
        <v>217.26</v>
      </c>
      <c r="H984" s="8">
        <v>43553</v>
      </c>
      <c r="I984" s="3">
        <f t="shared" si="31"/>
        <v>3</v>
      </c>
      <c r="J984" s="3" t="s">
        <v>25</v>
      </c>
      <c r="K984" s="3">
        <v>8.1999999999999993</v>
      </c>
    </row>
    <row r="985" spans="1:11" x14ac:dyDescent="0.25">
      <c r="A985" s="3">
        <v>267627380</v>
      </c>
      <c r="B985" s="3" t="s">
        <v>9</v>
      </c>
      <c r="C985" s="3" t="s">
        <v>15</v>
      </c>
      <c r="D985" s="3" t="s">
        <v>13</v>
      </c>
      <c r="E985" s="3">
        <v>82.34</v>
      </c>
      <c r="F985" s="3">
        <v>10</v>
      </c>
      <c r="G985" s="3">
        <f t="shared" si="30"/>
        <v>823.40000000000009</v>
      </c>
      <c r="H985" s="8">
        <v>43553</v>
      </c>
      <c r="I985" s="3">
        <f t="shared" si="31"/>
        <v>3</v>
      </c>
      <c r="J985" s="3" t="s">
        <v>25</v>
      </c>
      <c r="K985" s="3">
        <v>4.3</v>
      </c>
    </row>
    <row r="986" spans="1:11" x14ac:dyDescent="0.25">
      <c r="A986" s="3">
        <v>291215991</v>
      </c>
      <c r="B986" s="3" t="s">
        <v>9</v>
      </c>
      <c r="C986" s="3" t="s">
        <v>15</v>
      </c>
      <c r="D986" s="3" t="s">
        <v>11</v>
      </c>
      <c r="E986" s="3">
        <v>61.29</v>
      </c>
      <c r="F986" s="3">
        <v>5</v>
      </c>
      <c r="G986" s="3">
        <f t="shared" si="30"/>
        <v>306.45</v>
      </c>
      <c r="H986" s="8">
        <v>43553</v>
      </c>
      <c r="I986" s="3">
        <f t="shared" si="31"/>
        <v>3</v>
      </c>
      <c r="J986" s="3" t="s">
        <v>14</v>
      </c>
      <c r="K986" s="3">
        <v>7</v>
      </c>
    </row>
    <row r="987" spans="1:11" x14ac:dyDescent="0.25">
      <c r="A987" s="3">
        <v>425852085</v>
      </c>
      <c r="B987" s="3" t="s">
        <v>9</v>
      </c>
      <c r="C987" s="3" t="s">
        <v>15</v>
      </c>
      <c r="D987" s="3" t="s">
        <v>11</v>
      </c>
      <c r="E987" s="3">
        <v>54.86</v>
      </c>
      <c r="F987" s="3">
        <v>5</v>
      </c>
      <c r="G987" s="3">
        <f t="shared" si="30"/>
        <v>274.3</v>
      </c>
      <c r="H987" s="8">
        <v>43553</v>
      </c>
      <c r="I987" s="3">
        <f t="shared" si="31"/>
        <v>3</v>
      </c>
      <c r="J987" s="3" t="s">
        <v>25</v>
      </c>
      <c r="K987" s="3">
        <v>9.8000000000000007</v>
      </c>
    </row>
    <row r="988" spans="1:11" x14ac:dyDescent="0.25">
      <c r="A988" s="3">
        <v>727756477</v>
      </c>
      <c r="B988" s="3" t="s">
        <v>12</v>
      </c>
      <c r="C988" s="3" t="s">
        <v>15</v>
      </c>
      <c r="D988" s="3" t="s">
        <v>13</v>
      </c>
      <c r="E988" s="3">
        <v>28.84</v>
      </c>
      <c r="F988" s="3">
        <v>4</v>
      </c>
      <c r="G988" s="3">
        <f t="shared" si="30"/>
        <v>115.36</v>
      </c>
      <c r="H988" s="8">
        <v>43553</v>
      </c>
      <c r="I988" s="3">
        <f t="shared" si="31"/>
        <v>3</v>
      </c>
      <c r="J988" s="3" t="s">
        <v>14</v>
      </c>
      <c r="K988" s="3">
        <v>6.4</v>
      </c>
    </row>
    <row r="989" spans="1:11" x14ac:dyDescent="0.25">
      <c r="A989" s="3">
        <v>766857061</v>
      </c>
      <c r="B989" s="3" t="s">
        <v>12</v>
      </c>
      <c r="C989" s="3" t="s">
        <v>15</v>
      </c>
      <c r="D989" s="3" t="s">
        <v>11</v>
      </c>
      <c r="E989" s="3">
        <v>87.87</v>
      </c>
      <c r="F989" s="3">
        <v>10</v>
      </c>
      <c r="G989" s="3">
        <f t="shared" si="30"/>
        <v>878.7</v>
      </c>
      <c r="H989" s="8">
        <v>43553</v>
      </c>
      <c r="I989" s="3">
        <f t="shared" si="31"/>
        <v>3</v>
      </c>
      <c r="J989" s="3" t="s">
        <v>25</v>
      </c>
      <c r="K989" s="3">
        <v>5.0999999999999996</v>
      </c>
    </row>
    <row r="990" spans="1:11" x14ac:dyDescent="0.25">
      <c r="A990" s="3">
        <v>829343910</v>
      </c>
      <c r="B990" s="3" t="s">
        <v>12</v>
      </c>
      <c r="C990" s="3" t="s">
        <v>10</v>
      </c>
      <c r="D990" s="3" t="s">
        <v>11</v>
      </c>
      <c r="E990" s="3">
        <v>71.38</v>
      </c>
      <c r="F990" s="3">
        <v>10</v>
      </c>
      <c r="G990" s="3">
        <f t="shared" si="30"/>
        <v>713.8</v>
      </c>
      <c r="H990" s="8">
        <v>43553</v>
      </c>
      <c r="I990" s="3">
        <f t="shared" si="31"/>
        <v>3</v>
      </c>
      <c r="J990" s="3" t="s">
        <v>14</v>
      </c>
      <c r="K990" s="3">
        <v>5.7</v>
      </c>
    </row>
    <row r="991" spans="1:11" x14ac:dyDescent="0.25">
      <c r="A991" s="3">
        <v>115387388</v>
      </c>
      <c r="B991" s="3" t="s">
        <v>9</v>
      </c>
      <c r="C991" s="3" t="s">
        <v>10</v>
      </c>
      <c r="D991" s="3" t="s">
        <v>20</v>
      </c>
      <c r="E991" s="3">
        <v>10.18</v>
      </c>
      <c r="F991" s="3">
        <v>8</v>
      </c>
      <c r="G991" s="3">
        <f t="shared" si="30"/>
        <v>81.44</v>
      </c>
      <c r="H991" s="8">
        <v>43554</v>
      </c>
      <c r="I991" s="3">
        <f t="shared" si="31"/>
        <v>3</v>
      </c>
      <c r="J991" s="3" t="s">
        <v>17</v>
      </c>
      <c r="K991" s="3">
        <v>9.5</v>
      </c>
    </row>
    <row r="992" spans="1:11" x14ac:dyDescent="0.25">
      <c r="A992" s="3">
        <v>131158856</v>
      </c>
      <c r="B992" s="3" t="s">
        <v>9</v>
      </c>
      <c r="C992" s="3" t="s">
        <v>10</v>
      </c>
      <c r="D992" s="3" t="s">
        <v>19</v>
      </c>
      <c r="E992" s="3">
        <v>72.52</v>
      </c>
      <c r="F992" s="3">
        <v>8</v>
      </c>
      <c r="G992" s="3">
        <f t="shared" si="30"/>
        <v>580.16</v>
      </c>
      <c r="H992" s="8">
        <v>43554</v>
      </c>
      <c r="I992" s="3">
        <f t="shared" si="31"/>
        <v>3</v>
      </c>
      <c r="J992" s="3" t="s">
        <v>17</v>
      </c>
      <c r="K992" s="3">
        <v>4</v>
      </c>
    </row>
    <row r="993" spans="1:11" x14ac:dyDescent="0.25">
      <c r="A993" s="3">
        <v>286015402</v>
      </c>
      <c r="B993" s="3" t="s">
        <v>12</v>
      </c>
      <c r="C993" s="3" t="s">
        <v>10</v>
      </c>
      <c r="D993" s="3" t="s">
        <v>18</v>
      </c>
      <c r="E993" s="3">
        <v>40.229999999999997</v>
      </c>
      <c r="F993" s="3">
        <v>7</v>
      </c>
      <c r="G993" s="3">
        <f t="shared" si="30"/>
        <v>281.60999999999996</v>
      </c>
      <c r="H993" s="8">
        <v>43554</v>
      </c>
      <c r="I993" s="3">
        <f t="shared" si="31"/>
        <v>3</v>
      </c>
      <c r="J993" s="3" t="s">
        <v>14</v>
      </c>
      <c r="K993" s="3">
        <v>9.6</v>
      </c>
    </row>
    <row r="994" spans="1:11" x14ac:dyDescent="0.25">
      <c r="A994" s="3">
        <v>291556563</v>
      </c>
      <c r="B994" s="3" t="s">
        <v>9</v>
      </c>
      <c r="C994" s="3" t="s">
        <v>10</v>
      </c>
      <c r="D994" s="3" t="s">
        <v>16</v>
      </c>
      <c r="E994" s="3">
        <v>34.42</v>
      </c>
      <c r="F994" s="3">
        <v>6</v>
      </c>
      <c r="G994" s="3">
        <f t="shared" si="30"/>
        <v>206.52</v>
      </c>
      <c r="H994" s="8">
        <v>43554</v>
      </c>
      <c r="I994" s="3">
        <f t="shared" si="31"/>
        <v>3</v>
      </c>
      <c r="J994" s="3" t="s">
        <v>25</v>
      </c>
      <c r="K994" s="3">
        <v>7.5</v>
      </c>
    </row>
    <row r="995" spans="1:11" x14ac:dyDescent="0.25">
      <c r="A995" s="3">
        <v>361852571</v>
      </c>
      <c r="B995" s="3" t="s">
        <v>12</v>
      </c>
      <c r="C995" s="3" t="s">
        <v>10</v>
      </c>
      <c r="D995" s="3" t="s">
        <v>18</v>
      </c>
      <c r="E995" s="3">
        <v>89.48</v>
      </c>
      <c r="F995" s="3">
        <v>5</v>
      </c>
      <c r="G995" s="3">
        <f t="shared" si="30"/>
        <v>447.40000000000003</v>
      </c>
      <c r="H995" s="8">
        <v>43554</v>
      </c>
      <c r="I995" s="3">
        <f t="shared" si="31"/>
        <v>3</v>
      </c>
      <c r="J995" s="3" t="s">
        <v>14</v>
      </c>
      <c r="K995" s="3">
        <v>7.4</v>
      </c>
    </row>
    <row r="996" spans="1:11" x14ac:dyDescent="0.25">
      <c r="A996" s="3">
        <v>364342972</v>
      </c>
      <c r="B996" s="3" t="s">
        <v>9</v>
      </c>
      <c r="C996" s="3" t="s">
        <v>15</v>
      </c>
      <c r="D996" s="3" t="s">
        <v>13</v>
      </c>
      <c r="E996" s="3">
        <v>96.82</v>
      </c>
      <c r="F996" s="3">
        <v>3</v>
      </c>
      <c r="G996" s="3">
        <f t="shared" si="30"/>
        <v>290.45999999999998</v>
      </c>
      <c r="H996" s="8">
        <v>43554</v>
      </c>
      <c r="I996" s="3">
        <f t="shared" si="31"/>
        <v>3</v>
      </c>
      <c r="J996" s="3" t="s">
        <v>14</v>
      </c>
      <c r="K996" s="3">
        <v>6.7</v>
      </c>
    </row>
    <row r="997" spans="1:11" x14ac:dyDescent="0.25">
      <c r="A997" s="3">
        <v>642614706</v>
      </c>
      <c r="B997" s="3" t="s">
        <v>9</v>
      </c>
      <c r="C997" s="3" t="s">
        <v>15</v>
      </c>
      <c r="D997" s="3" t="s">
        <v>19</v>
      </c>
      <c r="E997" s="3">
        <v>93.4</v>
      </c>
      <c r="F997" s="3">
        <v>2</v>
      </c>
      <c r="G997" s="3">
        <f t="shared" si="30"/>
        <v>186.8</v>
      </c>
      <c r="H997" s="8">
        <v>43554</v>
      </c>
      <c r="I997" s="3">
        <f t="shared" si="31"/>
        <v>3</v>
      </c>
      <c r="J997" s="3" t="s">
        <v>14</v>
      </c>
      <c r="K997" s="3">
        <v>5.5</v>
      </c>
    </row>
    <row r="998" spans="1:11" x14ac:dyDescent="0.25">
      <c r="A998" s="3">
        <v>676396028</v>
      </c>
      <c r="B998" s="3" t="s">
        <v>9</v>
      </c>
      <c r="C998" s="3" t="s">
        <v>10</v>
      </c>
      <c r="D998" s="3" t="s">
        <v>13</v>
      </c>
      <c r="E998" s="3">
        <v>64.44</v>
      </c>
      <c r="F998" s="3">
        <v>5</v>
      </c>
      <c r="G998" s="3">
        <f t="shared" si="30"/>
        <v>322.2</v>
      </c>
      <c r="H998" s="8">
        <v>43554</v>
      </c>
      <c r="I998" s="3">
        <f t="shared" si="31"/>
        <v>3</v>
      </c>
      <c r="J998" s="3" t="s">
        <v>14</v>
      </c>
      <c r="K998" s="3">
        <v>6.6</v>
      </c>
    </row>
    <row r="999" spans="1:11" x14ac:dyDescent="0.25">
      <c r="A999" s="3">
        <v>731597531</v>
      </c>
      <c r="B999" s="3" t="s">
        <v>9</v>
      </c>
      <c r="C999" s="3" t="s">
        <v>15</v>
      </c>
      <c r="D999" s="3" t="s">
        <v>11</v>
      </c>
      <c r="E999" s="3">
        <v>72.569999999999993</v>
      </c>
      <c r="F999" s="3">
        <v>8</v>
      </c>
      <c r="G999" s="3">
        <f t="shared" si="30"/>
        <v>580.55999999999995</v>
      </c>
      <c r="H999" s="8">
        <v>43554</v>
      </c>
      <c r="I999" s="3">
        <f t="shared" si="31"/>
        <v>3</v>
      </c>
      <c r="J999" s="3" t="s">
        <v>14</v>
      </c>
      <c r="K999" s="3">
        <v>4.5999999999999996</v>
      </c>
    </row>
    <row r="1000" spans="1:11" x14ac:dyDescent="0.25">
      <c r="A1000" s="3">
        <v>743041105</v>
      </c>
      <c r="B1000" s="3" t="s">
        <v>9</v>
      </c>
      <c r="C1000" s="3" t="s">
        <v>15</v>
      </c>
      <c r="D1000" s="3" t="s">
        <v>11</v>
      </c>
      <c r="E1000" s="3">
        <v>97.22</v>
      </c>
      <c r="F1000" s="3">
        <v>9</v>
      </c>
      <c r="G1000" s="3">
        <f t="shared" si="30"/>
        <v>874.98</v>
      </c>
      <c r="H1000" s="8">
        <v>43554</v>
      </c>
      <c r="I1000" s="3">
        <f t="shared" si="31"/>
        <v>3</v>
      </c>
      <c r="J1000" s="3" t="s">
        <v>25</v>
      </c>
      <c r="K1000" s="3">
        <v>6</v>
      </c>
    </row>
    <row r="1001" spans="1:11" x14ac:dyDescent="0.25">
      <c r="A1001" s="3">
        <v>778897974</v>
      </c>
      <c r="B1001" s="3" t="s">
        <v>12</v>
      </c>
      <c r="C1001" s="3" t="s">
        <v>15</v>
      </c>
      <c r="D1001" s="3" t="s">
        <v>11</v>
      </c>
      <c r="E1001" s="3">
        <v>70.209999999999994</v>
      </c>
      <c r="F1001" s="3">
        <v>6</v>
      </c>
      <c r="G1001" s="3">
        <f t="shared" si="30"/>
        <v>421.26</v>
      </c>
      <c r="H1001" s="8">
        <v>43554</v>
      </c>
      <c r="I1001" s="3">
        <f t="shared" si="31"/>
        <v>3</v>
      </c>
      <c r="J1001" s="3" t="s">
        <v>14</v>
      </c>
      <c r="K1001" s="3">
        <v>7.4</v>
      </c>
    </row>
  </sheetData>
  <autoFilter ref="A1:K1001" xr:uid="{00000000-0001-0000-0000-000000000000}">
    <sortState xmlns:xlrd2="http://schemas.microsoft.com/office/spreadsheetml/2017/richdata2" ref="A2:K1001">
      <sortCondition ref="H1:H1001"/>
    </sortState>
  </autoFilter>
  <sortState xmlns:xlrd2="http://schemas.microsoft.com/office/spreadsheetml/2017/richdata2" ref="A2:K1001">
    <sortCondition ref="H7:H1001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25E9-BD3C-47FB-92EA-2CC380643180}">
  <dimension ref="A1:C90"/>
  <sheetViews>
    <sheetView zoomScaleNormal="100" workbookViewId="0">
      <selection activeCell="Q18" sqref="Q18"/>
    </sheetView>
  </sheetViews>
  <sheetFormatPr defaultRowHeight="14.4" x14ac:dyDescent="0.3"/>
  <cols>
    <col min="1" max="1" width="11.77734375" style="5" customWidth="1"/>
    <col min="2" max="2" width="28.6640625" customWidth="1"/>
    <col min="3" max="3" width="18.88671875" customWidth="1"/>
  </cols>
  <sheetData>
    <row r="1" spans="1:3" x14ac:dyDescent="0.3">
      <c r="A1" s="6" t="s">
        <v>6</v>
      </c>
      <c r="B1" s="9" t="s">
        <v>26</v>
      </c>
      <c r="C1" s="9" t="s">
        <v>27</v>
      </c>
    </row>
    <row r="2" spans="1:3" x14ac:dyDescent="0.3">
      <c r="A2" s="5" cm="1">
        <f t="array" ref="A2:A90">_xlfn.UNIQUE(raw!H2:H1001)</f>
        <v>43466</v>
      </c>
      <c r="B2">
        <f>SUMIF(raw!H:H, A2, raw!G:G)/1000</f>
        <v>4.5192200000000007</v>
      </c>
      <c r="C2">
        <f>AVERAGEIF(raw!H:H, A2, raw!K:K)</f>
        <v>6.583333333333333</v>
      </c>
    </row>
    <row r="3" spans="1:3" x14ac:dyDescent="0.3">
      <c r="A3" s="5">
        <v>43467</v>
      </c>
      <c r="B3">
        <f>SUMIF(raw!H:H, A3, raw!G:G)/1000</f>
        <v>1.8528600000000002</v>
      </c>
      <c r="C3">
        <f>AVERAGEIF(raw!H:H, A3, raw!K:K)</f>
        <v>6.05</v>
      </c>
    </row>
    <row r="4" spans="1:3" x14ac:dyDescent="0.3">
      <c r="A4" s="5">
        <v>43468</v>
      </c>
      <c r="B4">
        <f>SUMIF(raw!H:H, A4, raw!G:G)/1000</f>
        <v>1.9791700000000001</v>
      </c>
      <c r="C4">
        <f>AVERAGEIF(raw!H:H, A4, raw!K:K)</f>
        <v>8.1125000000000007</v>
      </c>
    </row>
    <row r="5" spans="1:3" x14ac:dyDescent="0.3">
      <c r="A5" s="5">
        <v>43469</v>
      </c>
      <c r="B5">
        <f>SUMIF(raw!H:H, A5, raw!G:G)/1000</f>
        <v>1.5463699999999998</v>
      </c>
      <c r="C5">
        <f>AVERAGEIF(raw!H:H, A5, raw!K:K)</f>
        <v>6.5166666666666657</v>
      </c>
    </row>
    <row r="6" spans="1:3" x14ac:dyDescent="0.3">
      <c r="A6" s="5">
        <v>43470</v>
      </c>
      <c r="B6">
        <f>SUMIF(raw!H:H, A6, raw!G:G)/1000</f>
        <v>3.3682699999999999</v>
      </c>
      <c r="C6">
        <f>AVERAGEIF(raw!H:H, A6, raw!K:K)</f>
        <v>7.4333333333333336</v>
      </c>
    </row>
    <row r="7" spans="1:3" x14ac:dyDescent="0.3">
      <c r="A7" s="5">
        <v>43471</v>
      </c>
      <c r="B7">
        <f>SUMIF(raw!H:H, A7, raw!G:G)/1000</f>
        <v>3.4421000000000008</v>
      </c>
      <c r="C7">
        <f>AVERAGEIF(raw!H:H, A7, raw!K:K)</f>
        <v>8.1777777777777771</v>
      </c>
    </row>
    <row r="8" spans="1:3" x14ac:dyDescent="0.3">
      <c r="A8" s="5">
        <v>43472</v>
      </c>
      <c r="B8">
        <f>SUMIF(raw!H:H, A8, raw!G:G)/1000</f>
        <v>2.6992800000000003</v>
      </c>
      <c r="C8">
        <f>AVERAGEIF(raw!H:H, A8, raw!K:K)</f>
        <v>7.6333333333333337</v>
      </c>
    </row>
    <row r="9" spans="1:3" x14ac:dyDescent="0.3">
      <c r="A9" s="5">
        <v>43473</v>
      </c>
      <c r="B9">
        <f>SUMIF(raw!H:H, A9, raw!G:G)/1000</f>
        <v>5.0416500000000006</v>
      </c>
      <c r="C9">
        <f>AVERAGEIF(raw!H:H, A9, raw!K:K)</f>
        <v>6.75</v>
      </c>
    </row>
    <row r="10" spans="1:3" x14ac:dyDescent="0.3">
      <c r="A10" s="5">
        <v>43474</v>
      </c>
      <c r="B10">
        <f>SUMIF(raw!H:H, A10, raw!G:G)/1000</f>
        <v>2.8774700000000002</v>
      </c>
      <c r="C10">
        <f>AVERAGEIF(raw!H:H, A10, raw!K:K)</f>
        <v>6.1375000000000002</v>
      </c>
    </row>
    <row r="11" spans="1:3" x14ac:dyDescent="0.3">
      <c r="A11" s="5">
        <v>43475</v>
      </c>
      <c r="B11">
        <f>SUMIF(raw!H:H, A11, raw!G:G)/1000</f>
        <v>3.3913800000000003</v>
      </c>
      <c r="C11">
        <f>AVERAGEIF(raw!H:H, A11, raw!K:K)</f>
        <v>6.0666666666666664</v>
      </c>
    </row>
    <row r="12" spans="1:3" x14ac:dyDescent="0.3">
      <c r="A12" s="5">
        <v>43476</v>
      </c>
      <c r="B12">
        <f>SUMIF(raw!H:H, A12, raw!G:G)/1000</f>
        <v>2.0142500000000001</v>
      </c>
      <c r="C12">
        <f>AVERAGEIF(raw!H:H, A12, raw!K:K)</f>
        <v>7.1</v>
      </c>
    </row>
    <row r="13" spans="1:3" x14ac:dyDescent="0.3">
      <c r="A13" s="5">
        <v>43477</v>
      </c>
      <c r="B13">
        <f>SUMIF(raw!H:H, A13, raw!G:G)/1000</f>
        <v>4.9378700000000002</v>
      </c>
      <c r="C13">
        <f>AVERAGEIF(raw!H:H, A13, raw!K:K)</f>
        <v>6.8454545454545448</v>
      </c>
    </row>
    <row r="14" spans="1:3" x14ac:dyDescent="0.3">
      <c r="A14" s="5">
        <v>43478</v>
      </c>
      <c r="B14">
        <f>SUMIF(raw!H:H, A14, raw!G:G)/1000</f>
        <v>2.3344799999999997</v>
      </c>
      <c r="C14">
        <f>AVERAGEIF(raw!H:H, A14, raw!K:K)</f>
        <v>6.7199999999999989</v>
      </c>
    </row>
    <row r="15" spans="1:3" x14ac:dyDescent="0.3">
      <c r="A15" s="5">
        <v>43479</v>
      </c>
      <c r="B15">
        <f>SUMIF(raw!H:H, A15, raw!G:G)/1000</f>
        <v>3.7777299999999996</v>
      </c>
      <c r="C15">
        <f>AVERAGEIF(raw!H:H, A15, raw!K:K)</f>
        <v>7.1923076923076925</v>
      </c>
    </row>
    <row r="16" spans="1:3" x14ac:dyDescent="0.3">
      <c r="A16" s="5">
        <v>43480</v>
      </c>
      <c r="B16">
        <f>SUMIF(raw!H:H, A16, raw!G:G)/1000</f>
        <v>5.6611999999999991</v>
      </c>
      <c r="C16">
        <f>AVERAGEIF(raw!H:H, A16, raw!K:K)</f>
        <v>6.5615384615384622</v>
      </c>
    </row>
    <row r="17" spans="1:3" x14ac:dyDescent="0.3">
      <c r="A17" s="5">
        <v>43481</v>
      </c>
      <c r="B17">
        <f>SUMIF(raw!H:H, A17, raw!G:G)/1000</f>
        <v>4.0848399999999998</v>
      </c>
      <c r="C17">
        <f>AVERAGEIF(raw!H:H, A17, raw!K:K)</f>
        <v>6.8600000000000012</v>
      </c>
    </row>
    <row r="18" spans="1:3" x14ac:dyDescent="0.3">
      <c r="A18" s="5">
        <v>43482</v>
      </c>
      <c r="B18">
        <f>SUMIF(raw!H:H, A18, raw!G:G)/1000</f>
        <v>2.9930999999999996</v>
      </c>
      <c r="C18">
        <f>AVERAGEIF(raw!H:H, A18, raw!K:K)</f>
        <v>6.5909090909090908</v>
      </c>
    </row>
    <row r="19" spans="1:3" x14ac:dyDescent="0.3">
      <c r="A19" s="5">
        <v>43483</v>
      </c>
      <c r="B19">
        <f>SUMIF(raw!H:H, A19, raw!G:G)/1000</f>
        <v>2.6480700000000001</v>
      </c>
      <c r="C19">
        <f>AVERAGEIF(raw!H:H, A19, raw!K:K)</f>
        <v>7.6222222222222218</v>
      </c>
    </row>
    <row r="20" spans="1:3" x14ac:dyDescent="0.3">
      <c r="A20" s="5">
        <v>43484</v>
      </c>
      <c r="B20">
        <f>SUMIF(raw!H:H, A20, raw!G:G)/1000</f>
        <v>4.6806900000000002</v>
      </c>
      <c r="C20">
        <f>AVERAGEIF(raw!H:H, A20, raw!K:K)</f>
        <v>7.6187499999999995</v>
      </c>
    </row>
    <row r="21" spans="1:3" x14ac:dyDescent="0.3">
      <c r="A21" s="5">
        <v>43485</v>
      </c>
      <c r="B21">
        <f>SUMIF(raw!H:H, A21, raw!G:G)/1000</f>
        <v>3.4813800000000001</v>
      </c>
      <c r="C21">
        <f>AVERAGEIF(raw!H:H, A21, raw!K:K)</f>
        <v>6.8800000000000008</v>
      </c>
    </row>
    <row r="22" spans="1:3" x14ac:dyDescent="0.3">
      <c r="A22" s="5">
        <v>43486</v>
      </c>
      <c r="B22">
        <f>SUMIF(raw!H:H, A22, raw!G:G)/1000</f>
        <v>2.2781899999999999</v>
      </c>
      <c r="C22">
        <f>AVERAGEIF(raw!H:H, A22, raw!K:K)</f>
        <v>7.3750000000000009</v>
      </c>
    </row>
    <row r="23" spans="1:3" x14ac:dyDescent="0.3">
      <c r="A23" s="5">
        <v>43487</v>
      </c>
      <c r="B23">
        <f>SUMIF(raw!H:H, A23, raw!G:G)/1000</f>
        <v>1.6235900000000001</v>
      </c>
      <c r="C23">
        <f>AVERAGEIF(raw!H:H, A23, raw!K:K)</f>
        <v>8.6142857142857157</v>
      </c>
    </row>
    <row r="24" spans="1:3" x14ac:dyDescent="0.3">
      <c r="A24" s="5">
        <v>43488</v>
      </c>
      <c r="B24">
        <f>SUMIF(raw!H:H, A24, raw!G:G)/1000</f>
        <v>5.7087500000000002</v>
      </c>
      <c r="C24">
        <f>AVERAGEIF(raw!H:H, A24, raw!K:K)</f>
        <v>6.9705882352941186</v>
      </c>
    </row>
    <row r="25" spans="1:3" x14ac:dyDescent="0.3">
      <c r="A25" s="5">
        <v>43489</v>
      </c>
      <c r="B25">
        <f>SUMIF(raw!H:H, A25, raw!G:G)/1000</f>
        <v>5.1448099999999988</v>
      </c>
      <c r="C25">
        <f>AVERAGEIF(raw!H:H, A25, raw!K:K)</f>
        <v>6.4230769230769234</v>
      </c>
    </row>
    <row r="26" spans="1:3" x14ac:dyDescent="0.3">
      <c r="A26" s="5">
        <v>43490</v>
      </c>
      <c r="B26">
        <f>SUMIF(raw!H:H, A26, raw!G:G)/1000</f>
        <v>4.4765399999999991</v>
      </c>
      <c r="C26">
        <f>AVERAGEIF(raw!H:H, A26, raw!K:K)</f>
        <v>6.8647058823529425</v>
      </c>
    </row>
    <row r="27" spans="1:3" x14ac:dyDescent="0.3">
      <c r="A27" s="5">
        <v>43491</v>
      </c>
      <c r="B27">
        <f>SUMIF(raw!H:H, A27, raw!G:G)/1000</f>
        <v>4.2452499999999995</v>
      </c>
      <c r="C27">
        <f>AVERAGEIF(raw!H:H, A27, raw!K:K)</f>
        <v>6.805882352941178</v>
      </c>
    </row>
    <row r="28" spans="1:3" x14ac:dyDescent="0.3">
      <c r="A28" s="5">
        <v>43492</v>
      </c>
      <c r="B28">
        <f>SUMIF(raw!H:H, A28, raw!G:G)/1000</f>
        <v>4.4151400000000001</v>
      </c>
      <c r="C28">
        <f>AVERAGEIF(raw!H:H, A28, raw!K:K)</f>
        <v>7.8000000000000016</v>
      </c>
    </row>
    <row r="29" spans="1:3" x14ac:dyDescent="0.3">
      <c r="A29" s="5">
        <v>43493</v>
      </c>
      <c r="B29">
        <f>SUMIF(raw!H:H, A29, raw!G:G)/1000</f>
        <v>4.7616299999999994</v>
      </c>
      <c r="C29">
        <f>AVERAGEIF(raw!H:H, A29, raw!K:K)</f>
        <v>7.0928571428571434</v>
      </c>
    </row>
    <row r="30" spans="1:3" x14ac:dyDescent="0.3">
      <c r="A30" s="5">
        <v>43494</v>
      </c>
      <c r="B30">
        <f>SUMIF(raw!H:H, A30, raw!G:G)/1000</f>
        <v>3.3491099999999996</v>
      </c>
      <c r="C30">
        <f>AVERAGEIF(raw!H:H, A30, raw!K:K)</f>
        <v>7.45</v>
      </c>
    </row>
    <row r="31" spans="1:3" x14ac:dyDescent="0.3">
      <c r="A31" s="5">
        <v>43495</v>
      </c>
      <c r="B31">
        <f>SUMIF(raw!H:H, A31, raw!G:G)/1000</f>
        <v>2.4364400000000006</v>
      </c>
      <c r="C31">
        <f>AVERAGEIF(raw!H:H, A31, raw!K:K)</f>
        <v>6.0666666666666664</v>
      </c>
    </row>
    <row r="32" spans="1:3" x14ac:dyDescent="0.3">
      <c r="A32" s="5">
        <v>43496</v>
      </c>
      <c r="B32">
        <f>SUMIF(raw!H:H, A32, raw!G:G)/1000</f>
        <v>4.9833300000000005</v>
      </c>
      <c r="C32">
        <f>AVERAGEIF(raw!H:H, A32, raw!K:K)</f>
        <v>6.9571428571428564</v>
      </c>
    </row>
    <row r="33" spans="1:3" x14ac:dyDescent="0.3">
      <c r="A33" s="5">
        <v>43497</v>
      </c>
      <c r="B33">
        <f>SUMIF(raw!H:H, A33, raw!G:G)/1000</f>
        <v>2.3281300000000007</v>
      </c>
      <c r="C33">
        <f>AVERAGEIF(raw!H:H, A33, raw!K:K)</f>
        <v>6.8</v>
      </c>
    </row>
    <row r="34" spans="1:3" x14ac:dyDescent="0.3">
      <c r="A34" s="5">
        <v>43498</v>
      </c>
      <c r="B34">
        <f>SUMIF(raw!H:H, A34, raw!G:G)/1000</f>
        <v>3.9437599999999997</v>
      </c>
      <c r="C34">
        <f>AVERAGEIF(raw!H:H, A34, raw!K:K)</f>
        <v>7.1714285714285717</v>
      </c>
    </row>
    <row r="35" spans="1:3" x14ac:dyDescent="0.3">
      <c r="A35" s="5">
        <v>43499</v>
      </c>
      <c r="B35">
        <f>SUMIF(raw!H:H, A35, raw!G:G)/1000</f>
        <v>5.2075500000000003</v>
      </c>
      <c r="C35">
        <f>AVERAGEIF(raw!H:H, A35, raw!K:K)</f>
        <v>6.7642857142857151</v>
      </c>
    </row>
    <row r="36" spans="1:3" x14ac:dyDescent="0.3">
      <c r="A36" s="5">
        <v>43500</v>
      </c>
      <c r="B36">
        <f>SUMIF(raw!H:H, A36, raw!G:G)/1000</f>
        <v>2.3233299999999999</v>
      </c>
      <c r="C36">
        <f>AVERAGEIF(raw!H:H, A36, raw!K:K)</f>
        <v>8.0727272727272723</v>
      </c>
    </row>
    <row r="37" spans="1:3" x14ac:dyDescent="0.3">
      <c r="A37" s="5">
        <v>43501</v>
      </c>
      <c r="B37">
        <f>SUMIF(raw!H:H, A37, raw!G:G)/1000</f>
        <v>2.88679</v>
      </c>
      <c r="C37">
        <f>AVERAGEIF(raw!H:H, A37, raw!K:K)</f>
        <v>7.7249999999999988</v>
      </c>
    </row>
    <row r="38" spans="1:3" x14ac:dyDescent="0.3">
      <c r="A38" s="5">
        <v>43502</v>
      </c>
      <c r="B38">
        <f>SUMIF(raw!H:H, A38, raw!G:G)/1000</f>
        <v>2.7670700000000004</v>
      </c>
      <c r="C38">
        <f>AVERAGEIF(raw!H:H, A38, raw!K:K)</f>
        <v>7.0153846153846153</v>
      </c>
    </row>
    <row r="39" spans="1:3" x14ac:dyDescent="0.3">
      <c r="A39" s="5">
        <v>43503</v>
      </c>
      <c r="B39">
        <f>SUMIF(raw!H:H, A39, raw!G:G)/1000</f>
        <v>6.8840100000000009</v>
      </c>
      <c r="C39">
        <f>AVERAGEIF(raw!H:H, A39, raw!K:K)</f>
        <v>7.57</v>
      </c>
    </row>
    <row r="40" spans="1:3" x14ac:dyDescent="0.3">
      <c r="A40" s="5">
        <v>43504</v>
      </c>
      <c r="B40">
        <f>SUMIF(raw!H:H, A40, raw!G:G)/1000</f>
        <v>4.8425300000000009</v>
      </c>
      <c r="C40">
        <f>AVERAGEIF(raw!H:H, A40, raw!K:K)</f>
        <v>7.375</v>
      </c>
    </row>
    <row r="41" spans="1:3" x14ac:dyDescent="0.3">
      <c r="A41" s="5">
        <v>43505</v>
      </c>
      <c r="B41">
        <f>SUMIF(raw!H:H, A41, raw!G:G)/1000</f>
        <v>3.1160899999999998</v>
      </c>
      <c r="C41">
        <f>AVERAGEIF(raw!H:H, A41, raw!K:K)</f>
        <v>5.9076923076923071</v>
      </c>
    </row>
    <row r="42" spans="1:3" x14ac:dyDescent="0.3">
      <c r="A42" s="5">
        <v>43506</v>
      </c>
      <c r="B42">
        <f>SUMIF(raw!H:H, A42, raw!G:G)/1000</f>
        <v>2.9914500000000004</v>
      </c>
      <c r="C42">
        <f>AVERAGEIF(raw!H:H, A42, raw!K:K)</f>
        <v>7.5818181818181838</v>
      </c>
    </row>
    <row r="43" spans="1:3" x14ac:dyDescent="0.3">
      <c r="A43" s="5">
        <v>43507</v>
      </c>
      <c r="B43">
        <f>SUMIF(raw!H:H, A43, raw!G:G)/1000</f>
        <v>4.3258600000000005</v>
      </c>
      <c r="C43">
        <f>AVERAGEIF(raw!H:H, A43, raw!K:K)</f>
        <v>6.7124999999999995</v>
      </c>
    </row>
    <row r="44" spans="1:3" x14ac:dyDescent="0.3">
      <c r="A44" s="5">
        <v>43508</v>
      </c>
      <c r="B44">
        <f>SUMIF(raw!H:H, A44, raw!G:G)/1000</f>
        <v>2.8561799999999997</v>
      </c>
      <c r="C44">
        <f>AVERAGEIF(raw!H:H, A44, raw!K:K)</f>
        <v>7.2500000000000009</v>
      </c>
    </row>
    <row r="45" spans="1:3" x14ac:dyDescent="0.3">
      <c r="A45" s="5">
        <v>43509</v>
      </c>
      <c r="B45">
        <f>SUMIF(raw!H:H, A45, raw!G:G)/1000</f>
        <v>0.88975000000000004</v>
      </c>
      <c r="C45">
        <f>AVERAGEIF(raw!H:H, A45, raw!K:K)</f>
        <v>6.7</v>
      </c>
    </row>
    <row r="46" spans="1:3" x14ac:dyDescent="0.3">
      <c r="A46" s="5">
        <v>43510</v>
      </c>
      <c r="B46">
        <f>SUMIF(raw!H:H, A46, raw!G:G)/1000</f>
        <v>2.3372299999999999</v>
      </c>
      <c r="C46">
        <f>AVERAGEIF(raw!H:H, A46, raw!K:K)</f>
        <v>6.6000000000000005</v>
      </c>
    </row>
    <row r="47" spans="1:3" x14ac:dyDescent="0.3">
      <c r="A47" s="5">
        <v>43511</v>
      </c>
      <c r="B47">
        <f>SUMIF(raw!H:H, A47, raw!G:G)/1000</f>
        <v>6.5055100000000001</v>
      </c>
      <c r="C47">
        <f>AVERAGEIF(raw!H:H, A47, raw!K:K)</f>
        <v>7.5157894736842099</v>
      </c>
    </row>
    <row r="48" spans="1:3" x14ac:dyDescent="0.3">
      <c r="A48" s="5">
        <v>43512</v>
      </c>
      <c r="B48">
        <f>SUMIF(raw!H:H, A48, raw!G:G)/1000</f>
        <v>2.3845399999999999</v>
      </c>
      <c r="C48">
        <f>AVERAGEIF(raw!H:H, A48, raw!K:K)</f>
        <v>6.3125</v>
      </c>
    </row>
    <row r="49" spans="1:3" x14ac:dyDescent="0.3">
      <c r="A49" s="5">
        <v>43513</v>
      </c>
      <c r="B49">
        <f>SUMIF(raw!H:H, A49, raw!G:G)/1000</f>
        <v>5.0472099999999998</v>
      </c>
      <c r="C49">
        <f>AVERAGEIF(raw!H:H, A49, raw!K:K)</f>
        <v>6.9846153846153856</v>
      </c>
    </row>
    <row r="50" spans="1:3" x14ac:dyDescent="0.3">
      <c r="A50" s="5">
        <v>43514</v>
      </c>
      <c r="B50">
        <f>SUMIF(raw!H:H, A50, raw!G:G)/1000</f>
        <v>1.42479</v>
      </c>
      <c r="C50">
        <f>AVERAGEIF(raw!H:H, A50, raw!K:K)</f>
        <v>6.5571428571428578</v>
      </c>
    </row>
    <row r="51" spans="1:3" x14ac:dyDescent="0.3">
      <c r="A51" s="5">
        <v>43515</v>
      </c>
      <c r="B51">
        <f>SUMIF(raw!H:H, A51, raw!G:G)/1000</f>
        <v>4.0267799999999996</v>
      </c>
      <c r="C51">
        <f>AVERAGEIF(raw!H:H, A51, raw!K:K)</f>
        <v>7.3444444444444441</v>
      </c>
    </row>
    <row r="52" spans="1:3" x14ac:dyDescent="0.3">
      <c r="A52" s="5">
        <v>43516</v>
      </c>
      <c r="B52">
        <f>SUMIF(raw!H:H, A52, raw!G:G)/1000</f>
        <v>2.5775400000000004</v>
      </c>
      <c r="C52">
        <f>AVERAGEIF(raw!H:H, A52, raw!K:K)</f>
        <v>7.83</v>
      </c>
    </row>
    <row r="53" spans="1:3" x14ac:dyDescent="0.3">
      <c r="A53" s="5">
        <v>43517</v>
      </c>
      <c r="B53">
        <f>SUMIF(raw!H:H, A53, raw!G:G)/1000</f>
        <v>1.3273699999999999</v>
      </c>
      <c r="C53">
        <f>AVERAGEIF(raw!H:H, A53, raw!K:K)</f>
        <v>7.4333333333333336</v>
      </c>
    </row>
    <row r="54" spans="1:3" x14ac:dyDescent="0.3">
      <c r="A54" s="5">
        <v>43518</v>
      </c>
      <c r="B54">
        <f>SUMIF(raw!H:H, A54, raw!G:G)/1000</f>
        <v>2.3260100000000001</v>
      </c>
      <c r="C54">
        <f>AVERAGEIF(raw!H:H, A54, raw!K:K)</f>
        <v>7.4636363636363647</v>
      </c>
    </row>
    <row r="55" spans="1:3" x14ac:dyDescent="0.3">
      <c r="A55" s="5">
        <v>43519</v>
      </c>
      <c r="B55">
        <f>SUMIF(raw!H:H, A55, raw!G:G)/1000</f>
        <v>2.2281800000000005</v>
      </c>
      <c r="C55">
        <f>AVERAGEIF(raw!H:H, A55, raw!K:K)</f>
        <v>7.4749999999999996</v>
      </c>
    </row>
    <row r="56" spans="1:3" x14ac:dyDescent="0.3">
      <c r="A56" s="5">
        <v>43520</v>
      </c>
      <c r="B56">
        <f>SUMIF(raw!H:H, A56, raw!G:G)/1000</f>
        <v>2.5928200000000001</v>
      </c>
      <c r="C56">
        <f>AVERAGEIF(raw!H:H, A56, raw!K:K)</f>
        <v>6.0000000000000009</v>
      </c>
    </row>
    <row r="57" spans="1:3" x14ac:dyDescent="0.3">
      <c r="A57" s="5">
        <v>43521</v>
      </c>
      <c r="B57">
        <f>SUMIF(raw!H:H, A57, raw!G:G)/1000</f>
        <v>4.5783199999999997</v>
      </c>
      <c r="C57">
        <f>AVERAGEIF(raw!H:H, A57, raw!K:K)</f>
        <v>6.6812499999999995</v>
      </c>
    </row>
    <row r="58" spans="1:3" x14ac:dyDescent="0.3">
      <c r="A58" s="5">
        <v>43522</v>
      </c>
      <c r="B58">
        <f>SUMIF(raw!H:H, A58, raw!G:G)/1000</f>
        <v>2.2934900000000003</v>
      </c>
      <c r="C58">
        <f>AVERAGEIF(raw!H:H, A58, raw!K:K)</f>
        <v>6.0666666666666664</v>
      </c>
    </row>
    <row r="59" spans="1:3" x14ac:dyDescent="0.3">
      <c r="A59" s="5">
        <v>43523</v>
      </c>
      <c r="B59">
        <f>SUMIF(raw!H:H, A59, raw!G:G)/1000</f>
        <v>5.5804300000000016</v>
      </c>
      <c r="C59">
        <f>AVERAGEIF(raw!H:H, A59, raw!K:K)</f>
        <v>7</v>
      </c>
    </row>
    <row r="60" spans="1:3" x14ac:dyDescent="0.3">
      <c r="A60" s="5">
        <v>43524</v>
      </c>
      <c r="B60">
        <f>SUMIF(raw!H:H, A60, raw!G:G)/1000</f>
        <v>1.99716</v>
      </c>
      <c r="C60">
        <f>AVERAGEIF(raw!H:H, A60, raw!K:K)</f>
        <v>6.8999999999999995</v>
      </c>
    </row>
    <row r="61" spans="1:3" x14ac:dyDescent="0.3">
      <c r="A61" s="5">
        <v>43525</v>
      </c>
      <c r="B61">
        <f>SUMIF(raw!H:H, A61, raw!G:G)/1000</f>
        <v>2.5089200000000003</v>
      </c>
      <c r="C61">
        <f>AVERAGEIF(raw!H:H, A61, raw!K:K)</f>
        <v>6.63</v>
      </c>
    </row>
    <row r="62" spans="1:3" x14ac:dyDescent="0.3">
      <c r="A62" s="5">
        <v>43526</v>
      </c>
      <c r="B62">
        <f>SUMIF(raw!H:H, A62, raw!G:G)/1000</f>
        <v>6.2479099999999992</v>
      </c>
      <c r="C62">
        <f>AVERAGEIF(raw!H:H, A62, raw!K:K)</f>
        <v>5.9388888888888882</v>
      </c>
    </row>
    <row r="63" spans="1:3" x14ac:dyDescent="0.3">
      <c r="A63" s="5">
        <v>43527</v>
      </c>
      <c r="B63">
        <f>SUMIF(raw!H:H, A63, raw!G:G)/1000</f>
        <v>4.6220699999999999</v>
      </c>
      <c r="C63">
        <f>AVERAGEIF(raw!H:H, A63, raw!K:K)</f>
        <v>6.9714285714285724</v>
      </c>
    </row>
    <row r="64" spans="1:3" x14ac:dyDescent="0.3">
      <c r="A64" s="5">
        <v>43528</v>
      </c>
      <c r="B64">
        <f>SUMIF(raw!H:H, A64, raw!G:G)/1000</f>
        <v>3.7089900000000005</v>
      </c>
      <c r="C64">
        <f>AVERAGEIF(raw!H:H, A64, raw!K:K)</f>
        <v>7.5249999999999995</v>
      </c>
    </row>
    <row r="65" spans="1:3" x14ac:dyDescent="0.3">
      <c r="A65" s="5">
        <v>43529</v>
      </c>
      <c r="B65">
        <f>SUMIF(raw!H:H, A65, raw!G:G)/1000</f>
        <v>5.9341699999999999</v>
      </c>
      <c r="C65">
        <f>AVERAGEIF(raw!H:H, A65, raw!K:K)</f>
        <v>6.7235294117647051</v>
      </c>
    </row>
    <row r="66" spans="1:3" x14ac:dyDescent="0.3">
      <c r="A66" s="5">
        <v>43530</v>
      </c>
      <c r="B66">
        <f>SUMIF(raw!H:H, A66, raw!G:G)/1000</f>
        <v>2.9453299999999998</v>
      </c>
      <c r="C66">
        <f>AVERAGEIF(raw!H:H, A66, raw!K:K)</f>
        <v>7.209090909090909</v>
      </c>
    </row>
    <row r="67" spans="1:3" x14ac:dyDescent="0.3">
      <c r="A67" s="5">
        <v>43531</v>
      </c>
      <c r="B67">
        <f>SUMIF(raw!H:H, A67, raw!G:G)/1000</f>
        <v>1.3697699999999999</v>
      </c>
      <c r="C67">
        <f>AVERAGEIF(raw!H:H, A67, raw!K:K)</f>
        <v>6.9888888888888889</v>
      </c>
    </row>
    <row r="68" spans="1:3" x14ac:dyDescent="0.3">
      <c r="A68" s="5">
        <v>43532</v>
      </c>
      <c r="B68">
        <f>SUMIF(raw!H:H, A68, raw!G:G)/1000</f>
        <v>2.9765599999999997</v>
      </c>
      <c r="C68">
        <f>AVERAGEIF(raw!H:H, A68, raw!K:K)</f>
        <v>7.6181818181818182</v>
      </c>
    </row>
    <row r="69" spans="1:3" x14ac:dyDescent="0.3">
      <c r="A69" s="5">
        <v>43533</v>
      </c>
      <c r="B69">
        <f>SUMIF(raw!H:H, A69, raw!G:G)/1000</f>
        <v>7.1181399999999986</v>
      </c>
      <c r="C69">
        <f>AVERAGEIF(raw!H:H, A69, raw!K:K)</f>
        <v>7.28125</v>
      </c>
    </row>
    <row r="70" spans="1:3" x14ac:dyDescent="0.3">
      <c r="A70" s="5">
        <v>43534</v>
      </c>
      <c r="B70">
        <f>SUMIF(raw!H:H, A70, raw!G:G)/1000</f>
        <v>3.0125999999999999</v>
      </c>
      <c r="C70">
        <f>AVERAGEIF(raw!H:H, A70, raw!K:K)</f>
        <v>6.6750000000000007</v>
      </c>
    </row>
    <row r="71" spans="1:3" x14ac:dyDescent="0.3">
      <c r="A71" s="5">
        <v>43535</v>
      </c>
      <c r="B71">
        <f>SUMIF(raw!H:H, A71, raw!G:G)/1000</f>
        <v>2.8202399999999996</v>
      </c>
      <c r="C71">
        <f>AVERAGEIF(raw!H:H, A71, raw!K:K)</f>
        <v>6.5545454545454556</v>
      </c>
    </row>
    <row r="72" spans="1:3" x14ac:dyDescent="0.3">
      <c r="A72" s="5">
        <v>43536</v>
      </c>
      <c r="B72">
        <f>SUMIF(raw!H:H, A72, raw!G:G)/1000</f>
        <v>3.5024300000000004</v>
      </c>
      <c r="C72">
        <f>AVERAGEIF(raw!H:H, A72, raw!K:K)</f>
        <v>7.4249999999999998</v>
      </c>
    </row>
    <row r="73" spans="1:3" x14ac:dyDescent="0.3">
      <c r="A73" s="5">
        <v>43537</v>
      </c>
      <c r="B73">
        <f>SUMIF(raw!H:H, A73, raw!G:G)/1000</f>
        <v>1.9653400000000001</v>
      </c>
      <c r="C73">
        <f>AVERAGEIF(raw!H:H, A73, raw!K:K)</f>
        <v>6.43</v>
      </c>
    </row>
    <row r="74" spans="1:3" x14ac:dyDescent="0.3">
      <c r="A74" s="5">
        <v>43538</v>
      </c>
      <c r="B74">
        <f>SUMIF(raw!H:H, A74, raw!G:G)/1000</f>
        <v>6.871080000000001</v>
      </c>
      <c r="C74">
        <f>AVERAGEIF(raw!H:H, A74, raw!K:K)</f>
        <v>6.3722222222222236</v>
      </c>
    </row>
    <row r="75" spans="1:3" x14ac:dyDescent="0.3">
      <c r="A75" s="5">
        <v>43539</v>
      </c>
      <c r="B75">
        <f>SUMIF(raw!H:H, A75, raw!G:G)/1000</f>
        <v>2.8023000000000002</v>
      </c>
      <c r="C75">
        <f>AVERAGEIF(raw!H:H, A75, raw!K:K)</f>
        <v>6.2416666666666671</v>
      </c>
    </row>
    <row r="76" spans="1:3" x14ac:dyDescent="0.3">
      <c r="A76" s="5">
        <v>43540</v>
      </c>
      <c r="B76">
        <f>SUMIF(raw!H:H, A76, raw!G:G)/1000</f>
        <v>3.0042600000000004</v>
      </c>
      <c r="C76">
        <f>AVERAGEIF(raw!H:H, A76, raw!K:K)</f>
        <v>6.9555555555555557</v>
      </c>
    </row>
    <row r="77" spans="1:3" x14ac:dyDescent="0.3">
      <c r="A77" s="5">
        <v>43541</v>
      </c>
      <c r="B77">
        <f>SUMIF(raw!H:H, A77, raw!G:G)/1000</f>
        <v>1.88218</v>
      </c>
      <c r="C77">
        <f>AVERAGEIF(raw!H:H, A77, raw!K:K)</f>
        <v>6.1166666666666671</v>
      </c>
    </row>
    <row r="78" spans="1:3" x14ac:dyDescent="0.3">
      <c r="A78" s="5">
        <v>43542</v>
      </c>
      <c r="B78">
        <f>SUMIF(raw!H:H, A78, raw!G:G)/1000</f>
        <v>1.2312700000000001</v>
      </c>
      <c r="C78">
        <f>AVERAGEIF(raw!H:H, A78, raw!K:K)</f>
        <v>6.8</v>
      </c>
    </row>
    <row r="79" spans="1:3" x14ac:dyDescent="0.3">
      <c r="A79" s="5">
        <v>43543</v>
      </c>
      <c r="B79">
        <f>SUMIF(raw!H:H, A79, raw!G:G)/1000</f>
        <v>5.4670399999999999</v>
      </c>
      <c r="C79">
        <f>AVERAGEIF(raw!H:H, A79, raw!K:K)</f>
        <v>6.8812500000000005</v>
      </c>
    </row>
    <row r="80" spans="1:3" x14ac:dyDescent="0.3">
      <c r="A80" s="5">
        <v>43544</v>
      </c>
      <c r="B80">
        <f>SUMIF(raw!H:H, A80, raw!G:G)/1000</f>
        <v>5.1982900000000001</v>
      </c>
      <c r="C80">
        <f>AVERAGEIF(raw!H:H, A80, raw!K:K)</f>
        <v>6.78</v>
      </c>
    </row>
    <row r="81" spans="1:3" x14ac:dyDescent="0.3">
      <c r="A81" s="5">
        <v>43545</v>
      </c>
      <c r="B81">
        <f>SUMIF(raw!H:H, A81, raw!G:G)/1000</f>
        <v>1.7881100000000001</v>
      </c>
      <c r="C81">
        <f>AVERAGEIF(raw!H:H, A81, raw!K:K)</f>
        <v>6.5999999999999988</v>
      </c>
    </row>
    <row r="82" spans="1:3" x14ac:dyDescent="0.3">
      <c r="A82" s="5">
        <v>43546</v>
      </c>
      <c r="B82">
        <f>SUMIF(raw!H:H, A82, raw!G:G)/1000</f>
        <v>3.0277600000000007</v>
      </c>
      <c r="C82">
        <f>AVERAGEIF(raw!H:H, A82, raw!K:K)</f>
        <v>6.7799999999999994</v>
      </c>
    </row>
    <row r="83" spans="1:3" x14ac:dyDescent="0.3">
      <c r="A83" s="5">
        <v>43547</v>
      </c>
      <c r="B83">
        <f>SUMIF(raw!H:H, A83, raw!G:G)/1000</f>
        <v>3.9000400000000002</v>
      </c>
      <c r="C83">
        <f>AVERAGEIF(raw!H:H, A83, raw!K:K)</f>
        <v>7.4090909090909092</v>
      </c>
    </row>
    <row r="84" spans="1:3" x14ac:dyDescent="0.3">
      <c r="A84" s="5">
        <v>43548</v>
      </c>
      <c r="B84">
        <f>SUMIF(raw!H:H, A84, raw!G:G)/1000</f>
        <v>3.3118699999999999</v>
      </c>
      <c r="C84">
        <f>AVERAGEIF(raw!H:H, A84, raw!K:K)</f>
        <v>6.9454545454545462</v>
      </c>
    </row>
    <row r="85" spans="1:3" x14ac:dyDescent="0.3">
      <c r="A85" s="5">
        <v>43549</v>
      </c>
      <c r="B85">
        <f>SUMIF(raw!H:H, A85, raw!G:G)/1000</f>
        <v>2.16473</v>
      </c>
      <c r="C85">
        <f>AVERAGEIF(raw!H:H, A85, raw!K:K)</f>
        <v>7.6000000000000005</v>
      </c>
    </row>
    <row r="86" spans="1:3" x14ac:dyDescent="0.3">
      <c r="A86" s="5">
        <v>43550</v>
      </c>
      <c r="B86">
        <f>SUMIF(raw!H:H, A86, raw!G:G)/1000</f>
        <v>1.8690600000000002</v>
      </c>
      <c r="C86">
        <f>AVERAGEIF(raw!H:H, A86, raw!K:K)</f>
        <v>6.6230769230769235</v>
      </c>
    </row>
    <row r="87" spans="1:3" x14ac:dyDescent="0.3">
      <c r="A87" s="5">
        <v>43551</v>
      </c>
      <c r="B87">
        <f>SUMIF(raw!H:H, A87, raw!G:G)/1000</f>
        <v>2.7645900000000001</v>
      </c>
      <c r="C87">
        <f>AVERAGEIF(raw!H:H, A87, raw!K:K)</f>
        <v>6.76</v>
      </c>
    </row>
    <row r="88" spans="1:3" x14ac:dyDescent="0.3">
      <c r="A88" s="5">
        <v>43552</v>
      </c>
      <c r="B88">
        <f>SUMIF(raw!H:H, A88, raw!G:G)/1000</f>
        <v>2.12324</v>
      </c>
      <c r="C88">
        <f>AVERAGEIF(raw!H:H, A88, raw!K:K)</f>
        <v>7.05</v>
      </c>
    </row>
    <row r="89" spans="1:3" x14ac:dyDescent="0.3">
      <c r="A89" s="5">
        <v>43553</v>
      </c>
      <c r="B89">
        <f>SUMIF(raw!H:H, A89, raw!G:G)/1000</f>
        <v>3.8316600000000007</v>
      </c>
      <c r="C89">
        <f>AVERAGEIF(raw!H:H, A89, raw!K:K)</f>
        <v>6.9250000000000007</v>
      </c>
    </row>
    <row r="90" spans="1:3" x14ac:dyDescent="0.3">
      <c r="A90" s="5">
        <v>43554</v>
      </c>
      <c r="B90">
        <f>SUMIF(raw!H:H, A90, raw!G:G)/1000</f>
        <v>4.2733899999999991</v>
      </c>
      <c r="C90">
        <f>AVERAGEIF(raw!H:H, A90, raw!K:K)</f>
        <v>6.8000000000000007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zoomScale="140" workbookViewId="0">
      <selection activeCell="B10" sqref="B10"/>
    </sheetView>
  </sheetViews>
  <sheetFormatPr defaultColWidth="8.77734375" defaultRowHeight="13.2" x14ac:dyDescent="0.25"/>
  <cols>
    <col min="1" max="1" width="23.109375" style="4" customWidth="1"/>
    <col min="2" max="4" width="12.44140625" style="4" customWidth="1"/>
    <col min="5" max="16384" width="8.77734375" style="4"/>
  </cols>
  <sheetData>
    <row r="1" spans="1:5" x14ac:dyDescent="0.25">
      <c r="A1" s="2" t="s">
        <v>21</v>
      </c>
      <c r="B1" s="2" t="s">
        <v>22</v>
      </c>
    </row>
    <row r="2" spans="1:5" x14ac:dyDescent="0.25">
      <c r="A2" s="2" t="str" cm="1">
        <f t="array" ref="A2:A7">_xlfn._xlws.SORT(_xlfn.UNIQUE(raw!D2:D1001))</f>
        <v>Electronic accessories</v>
      </c>
      <c r="B2" s="13">
        <f>SUMIF(raw!D:D, A2, raw!G:G)</f>
        <v>51750.029999999992</v>
      </c>
    </row>
    <row r="3" spans="1:5" x14ac:dyDescent="0.25">
      <c r="A3" s="2" t="str">
        <v>Fashion accessories</v>
      </c>
      <c r="B3" s="13">
        <f>SUMIF(raw!D:D, A3, raw!G:G)</f>
        <v>51719.899999999972</v>
      </c>
    </row>
    <row r="4" spans="1:5" x14ac:dyDescent="0.25">
      <c r="A4" s="2" t="str">
        <v>Food and beverages</v>
      </c>
      <c r="B4" s="13">
        <f>SUMIF(raw!D:D, A4, raw!G:G)</f>
        <v>53471.280000000035</v>
      </c>
    </row>
    <row r="5" spans="1:5" x14ac:dyDescent="0.25">
      <c r="A5" s="2" t="str">
        <v>Health and beauty</v>
      </c>
      <c r="B5" s="13">
        <f>SUMIF(raw!D:D, A5, raw!G:G)</f>
        <v>46851.18</v>
      </c>
    </row>
    <row r="6" spans="1:5" x14ac:dyDescent="0.25">
      <c r="A6" s="2" t="str">
        <v>Home and lifestyle</v>
      </c>
      <c r="B6" s="13">
        <f>SUMIF(raw!D:D, A6, raw!G:G)</f>
        <v>51297.059999999983</v>
      </c>
    </row>
    <row r="7" spans="1:5" x14ac:dyDescent="0.25">
      <c r="A7" s="2" t="str">
        <v>Sports and travel</v>
      </c>
      <c r="B7" s="13">
        <f>SUMIF(raw!D:D, A7, raw!G:G)</f>
        <v>52497.930000000015</v>
      </c>
    </row>
    <row r="11" spans="1:5" x14ac:dyDescent="0.25">
      <c r="A11" s="2" t="s">
        <v>33</v>
      </c>
      <c r="B11" s="2" t="s">
        <v>30</v>
      </c>
      <c r="C11" s="2" t="s">
        <v>31</v>
      </c>
      <c r="D11" s="2" t="s">
        <v>32</v>
      </c>
    </row>
    <row r="12" spans="1:5" x14ac:dyDescent="0.25">
      <c r="A12" s="2" t="str" cm="1">
        <f t="array" ref="A12:A17">A2:A7</f>
        <v>Electronic accessories</v>
      </c>
      <c r="B12" s="10">
        <f>SUMIFS(raw!G:G, raw!D:D, A2, raw!I:I, 1)</f>
        <v>17934.560000000005</v>
      </c>
      <c r="C12" s="10">
        <f>SUMIFS(raw!G:G, raw!D:D, A2, raw!I:I, 2)</f>
        <v>16536.100000000002</v>
      </c>
      <c r="D12" s="10">
        <f>SUMIFS(raw!G:G, raw!D:D, A2, raw!I:I, 3)</f>
        <v>17279.37</v>
      </c>
      <c r="E12" s="13">
        <f>SUM(B12:D12)</f>
        <v>51750.03</v>
      </c>
    </row>
    <row r="13" spans="1:5" x14ac:dyDescent="0.25">
      <c r="A13" s="2" t="str">
        <v>Fashion accessories</v>
      </c>
      <c r="B13" s="10">
        <f>SUMIFS(raw!G:G, raw!D:D, A3, raw!I:I, 1)</f>
        <v>18423.920000000002</v>
      </c>
      <c r="C13" s="10">
        <f>SUMIFS(raw!G:G, raw!D:D, A3, raw!I:I, 2)</f>
        <v>18104.63</v>
      </c>
      <c r="D13" s="10">
        <f>SUMIFS(raw!G:G, raw!D:D, A3, raw!I:I, 3)</f>
        <v>15191.349999999995</v>
      </c>
      <c r="E13" s="13">
        <f t="shared" ref="E13:E17" si="0">SUM(B13:D13)</f>
        <v>51719.899999999994</v>
      </c>
    </row>
    <row r="14" spans="1:5" x14ac:dyDescent="0.25">
      <c r="A14" s="2" t="str">
        <v>Food and beverages</v>
      </c>
      <c r="B14" s="10">
        <f>SUMIFS(raw!G:G, raw!D:D, A4, raw!I:I, 1)</f>
        <v>18638.600000000002</v>
      </c>
      <c r="C14" s="10">
        <f>SUMIFS(raw!G:G, raw!D:D, A4, raw!I:I, 2)</f>
        <v>19047.960000000003</v>
      </c>
      <c r="D14" s="10">
        <f>SUMIFS(raw!G:G, raw!D:D, A4, raw!I:I, 3)</f>
        <v>15784.719999999998</v>
      </c>
      <c r="E14" s="13">
        <f t="shared" si="0"/>
        <v>53471.28</v>
      </c>
    </row>
    <row r="15" spans="1:5" x14ac:dyDescent="0.25">
      <c r="A15" s="2" t="str">
        <v>Health and beauty</v>
      </c>
      <c r="B15" s="10">
        <f>SUMIFS(raw!G:G, raw!D:D, A5, raw!I:I, 1)</f>
        <v>15603.02</v>
      </c>
      <c r="C15" s="10">
        <f>SUMIFS(raw!G:G, raw!D:D, A5, raw!I:I, 2)</f>
        <v>13906.910000000002</v>
      </c>
      <c r="D15" s="10">
        <f>SUMIFS(raw!G:G, raw!D:D, A5, raw!I:I, 3)</f>
        <v>17341.25</v>
      </c>
      <c r="E15" s="13">
        <f t="shared" si="0"/>
        <v>46851.18</v>
      </c>
    </row>
    <row r="16" spans="1:5" x14ac:dyDescent="0.25">
      <c r="A16" s="2" t="str">
        <v>Home and lifestyle</v>
      </c>
      <c r="B16" s="10">
        <f>SUMIFS(raw!G:G, raw!D:D, A6, raw!I:I, 1)</f>
        <v>19518.800000000003</v>
      </c>
      <c r="C16" s="10">
        <f>SUMIFS(raw!G:G, raw!D:D, A6, raw!I:I, 2)</f>
        <v>11842.27</v>
      </c>
      <c r="D16" s="10">
        <f>SUMIFS(raw!G:G, raw!D:D, A6, raw!I:I, 3)</f>
        <v>19935.989999999998</v>
      </c>
      <c r="E16" s="13">
        <f t="shared" si="0"/>
        <v>51297.06</v>
      </c>
    </row>
    <row r="17" spans="1:5" x14ac:dyDescent="0.25">
      <c r="A17" s="2" t="str">
        <v>Sports and travel</v>
      </c>
      <c r="B17" s="10">
        <f>SUMIFS(raw!G:G, raw!D:D, A7, raw!I:I, 1)</f>
        <v>20635.260000000009</v>
      </c>
      <c r="C17" s="10">
        <f>SUMIFS(raw!G:G, raw!D:D, A7, raw!I:I, 2)</f>
        <v>13152.010000000002</v>
      </c>
      <c r="D17" s="10">
        <f>SUMIFS(raw!G:G, raw!D:D, A7, raw!I:I, 3)</f>
        <v>18710.659999999996</v>
      </c>
      <c r="E17" s="13">
        <f t="shared" si="0"/>
        <v>52497.930000000008</v>
      </c>
    </row>
    <row r="18" spans="1:5" x14ac:dyDescent="0.25">
      <c r="B18" s="14">
        <f>SUM(B12:B17)</f>
        <v>110754.16000000003</v>
      </c>
      <c r="C18" s="14">
        <f t="shared" ref="C18:D18" si="1">SUM(C12:C17)</f>
        <v>92589.88</v>
      </c>
      <c r="D18" s="14">
        <f t="shared" si="1"/>
        <v>104243.34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zoomScale="112" zoomScaleNormal="316" workbookViewId="0">
      <selection activeCell="G8" sqref="G8"/>
    </sheetView>
  </sheetViews>
  <sheetFormatPr defaultColWidth="8.77734375" defaultRowHeight="13.2" x14ac:dyDescent="0.25"/>
  <cols>
    <col min="1" max="1" width="19.109375" style="4" customWidth="1"/>
    <col min="2" max="2" width="16.33203125" style="4" customWidth="1"/>
    <col min="3" max="4" width="13.88671875" style="4" customWidth="1"/>
    <col min="5" max="5" width="11.44140625" style="4" customWidth="1"/>
    <col min="6" max="16384" width="8.77734375" style="4"/>
  </cols>
  <sheetData>
    <row r="1" spans="1:5" x14ac:dyDescent="0.25">
      <c r="A1" s="2" t="s">
        <v>23</v>
      </c>
      <c r="B1" s="2" t="s">
        <v>24</v>
      </c>
    </row>
    <row r="2" spans="1:5" x14ac:dyDescent="0.25">
      <c r="A2" s="4" t="str" cm="1">
        <f t="array" ref="A2:A4">_xlfn.UNIQUE(raw!J2:J1001)</f>
        <v>Cash</v>
      </c>
      <c r="B2" s="11">
        <f>SUMIF(raw!J:J, A2,raw!G:G)</f>
        <v>106863.39999999997</v>
      </c>
    </row>
    <row r="3" spans="1:5" x14ac:dyDescent="0.25">
      <c r="A3" s="4" t="str">
        <v>Octopus</v>
      </c>
      <c r="B3" s="11">
        <f>SUMIF(raw!J:J, A3,raw!G:G)</f>
        <v>104755.34</v>
      </c>
    </row>
    <row r="4" spans="1:5" x14ac:dyDescent="0.25">
      <c r="A4" s="4" t="str">
        <v>Credit card</v>
      </c>
      <c r="B4" s="11">
        <f>SUMIF(raw!J:J, A4,raw!G:G)</f>
        <v>95968.63999999997</v>
      </c>
    </row>
    <row r="7" spans="1:5" x14ac:dyDescent="0.25">
      <c r="A7" s="2" t="s">
        <v>29</v>
      </c>
      <c r="B7" s="2" t="s">
        <v>30</v>
      </c>
      <c r="C7" s="2" t="s">
        <v>31</v>
      </c>
      <c r="D7" s="2" t="s">
        <v>32</v>
      </c>
    </row>
    <row r="8" spans="1:5" x14ac:dyDescent="0.25">
      <c r="A8" s="2" t="str" cm="1">
        <f t="array" ref="A8:A10">A2:A4</f>
        <v>Cash</v>
      </c>
      <c r="B8" s="4">
        <f>SUMIFS(raw!G:G, raw!J:J, A2, raw!I:I, 1)</f>
        <v>39781.03</v>
      </c>
      <c r="C8" s="4">
        <f>SUMIFS(raw!G:G, raw!J:J, A2, raw!I:I, 2)</f>
        <v>34044.12999999999</v>
      </c>
      <c r="D8" s="4">
        <f>SUMIFS(raw!G:G, raw!J:J, A2, raw!I:I, 3)</f>
        <v>33038.24000000002</v>
      </c>
      <c r="E8" s="11">
        <f>SUM(B8:D8)</f>
        <v>106863.40000000001</v>
      </c>
    </row>
    <row r="9" spans="1:5" x14ac:dyDescent="0.25">
      <c r="A9" s="2" t="str">
        <v>Octopus</v>
      </c>
      <c r="B9" s="4">
        <f>SUMIFS(raw!G:G, raw!J:J, A3, raw!I:I, 1)</f>
        <v>34547.82</v>
      </c>
      <c r="C9" s="4">
        <f>SUMIFS(raw!G:G, raw!J:J, A3, raw!I:I, 2)</f>
        <v>28679.059999999998</v>
      </c>
      <c r="D9" s="4">
        <f>SUMIFS(raw!G:G, raw!J:J, A3, raw!I:I, 3)</f>
        <v>41528.459999999992</v>
      </c>
      <c r="E9" s="11">
        <f t="shared" ref="E9:E10" si="0">SUM(B9:D9)</f>
        <v>104755.34</v>
      </c>
    </row>
    <row r="10" spans="1:5" x14ac:dyDescent="0.25">
      <c r="A10" s="2" t="str">
        <v>Credit card</v>
      </c>
      <c r="B10" s="4">
        <f>SUMIFS(raw!G:G, raw!J:J, A4, raw!I:I, 1)</f>
        <v>36425.31</v>
      </c>
      <c r="C10" s="4">
        <f>SUMIFS(raw!G:G, raw!J:J, A4, raw!I:I, 2)</f>
        <v>29866.69000000001</v>
      </c>
      <c r="D10" s="4">
        <f>SUMIFS(raw!G:G, raw!J:J, A4, raw!I:I, 3)</f>
        <v>29676.640000000007</v>
      </c>
      <c r="E10" s="11">
        <f t="shared" si="0"/>
        <v>95968.640000000014</v>
      </c>
    </row>
    <row r="11" spans="1:5" x14ac:dyDescent="0.25">
      <c r="B11" s="12">
        <f>SUM(B8:B10)</f>
        <v>110754.16</v>
      </c>
      <c r="C11" s="12">
        <f t="shared" ref="C11:D11" si="1">SUM(C8:C10)</f>
        <v>92589.88</v>
      </c>
      <c r="D11" s="12">
        <f t="shared" si="1"/>
        <v>104243.34000000003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594-68D4-4E6C-A196-81416D7AE81D}">
  <dimension ref="A3:E23"/>
  <sheetViews>
    <sheetView tabSelected="1" zoomScale="90" zoomScaleNormal="120" workbookViewId="0">
      <selection activeCell="D32" sqref="D32"/>
    </sheetView>
  </sheetViews>
  <sheetFormatPr defaultRowHeight="14.4" x14ac:dyDescent="0.3"/>
  <cols>
    <col min="1" max="1" width="25.44140625" bestFit="1" customWidth="1"/>
    <col min="2" max="2" width="15.5546875" bestFit="1" customWidth="1"/>
    <col min="3" max="3" width="9" bestFit="1" customWidth="1"/>
    <col min="4" max="4" width="10" bestFit="1" customWidth="1"/>
    <col min="5" max="5" width="10.88671875" bestFit="1" customWidth="1"/>
  </cols>
  <sheetData>
    <row r="3" spans="1:5" x14ac:dyDescent="0.3">
      <c r="A3" s="15" t="s">
        <v>36</v>
      </c>
      <c r="B3" s="15" t="s">
        <v>37</v>
      </c>
    </row>
    <row r="4" spans="1:5" x14ac:dyDescent="0.3">
      <c r="A4" s="15" t="s">
        <v>34</v>
      </c>
      <c r="B4">
        <v>1</v>
      </c>
      <c r="C4">
        <v>2</v>
      </c>
      <c r="D4">
        <v>3</v>
      </c>
      <c r="E4" t="s">
        <v>35</v>
      </c>
    </row>
    <row r="5" spans="1:5" x14ac:dyDescent="0.3">
      <c r="A5" s="16" t="s">
        <v>13</v>
      </c>
      <c r="B5">
        <v>17934.559999999998</v>
      </c>
      <c r="C5">
        <v>16536.100000000002</v>
      </c>
      <c r="D5">
        <v>17279.37</v>
      </c>
      <c r="E5">
        <v>51750.03</v>
      </c>
    </row>
    <row r="6" spans="1:5" x14ac:dyDescent="0.3">
      <c r="A6" s="17" t="s">
        <v>10</v>
      </c>
      <c r="B6">
        <v>7353.7599999999993</v>
      </c>
      <c r="C6">
        <v>10126.670000000002</v>
      </c>
      <c r="D6">
        <v>8331.0199999999986</v>
      </c>
      <c r="E6">
        <v>25811.449999999997</v>
      </c>
    </row>
    <row r="7" spans="1:5" x14ac:dyDescent="0.3">
      <c r="A7" s="17" t="s">
        <v>15</v>
      </c>
      <c r="B7">
        <v>10580.8</v>
      </c>
      <c r="C7">
        <v>6409.43</v>
      </c>
      <c r="D7">
        <v>8948.35</v>
      </c>
      <c r="E7">
        <v>25938.58</v>
      </c>
    </row>
    <row r="8" spans="1:5" x14ac:dyDescent="0.3">
      <c r="A8" s="16" t="s">
        <v>20</v>
      </c>
      <c r="B8">
        <v>18423.919999999998</v>
      </c>
      <c r="C8">
        <v>18104.63</v>
      </c>
      <c r="D8">
        <v>15191.35</v>
      </c>
      <c r="E8">
        <v>51719.9</v>
      </c>
    </row>
    <row r="9" spans="1:5" x14ac:dyDescent="0.3">
      <c r="A9" s="17" t="s">
        <v>10</v>
      </c>
      <c r="B9">
        <v>10856.569999999998</v>
      </c>
      <c r="C9">
        <v>10793.540000000003</v>
      </c>
      <c r="D9">
        <v>7337.8899999999985</v>
      </c>
      <c r="E9">
        <v>28988</v>
      </c>
    </row>
    <row r="10" spans="1:5" x14ac:dyDescent="0.3">
      <c r="A10" s="17" t="s">
        <v>15</v>
      </c>
      <c r="B10">
        <v>7567.3499999999995</v>
      </c>
      <c r="C10">
        <v>7311.0899999999992</v>
      </c>
      <c r="D10">
        <v>7853.4600000000019</v>
      </c>
      <c r="E10">
        <v>22731.9</v>
      </c>
    </row>
    <row r="11" spans="1:5" x14ac:dyDescent="0.3">
      <c r="A11" s="16" t="s">
        <v>19</v>
      </c>
      <c r="B11">
        <v>18638.600000000002</v>
      </c>
      <c r="C11">
        <v>19047.96</v>
      </c>
      <c r="D11">
        <v>15784.72</v>
      </c>
      <c r="E11">
        <v>53471.28</v>
      </c>
    </row>
    <row r="12" spans="1:5" x14ac:dyDescent="0.3">
      <c r="A12" s="17" t="s">
        <v>10</v>
      </c>
      <c r="B12">
        <v>11462.330000000002</v>
      </c>
      <c r="C12">
        <v>10731.36</v>
      </c>
      <c r="D12">
        <v>9397.66</v>
      </c>
      <c r="E12">
        <v>31591.350000000002</v>
      </c>
    </row>
    <row r="13" spans="1:5" x14ac:dyDescent="0.3">
      <c r="A13" s="17" t="s">
        <v>15</v>
      </c>
      <c r="B13">
        <v>7176.2700000000013</v>
      </c>
      <c r="C13">
        <v>8316.6</v>
      </c>
      <c r="D13">
        <v>6387.0599999999995</v>
      </c>
      <c r="E13">
        <v>21879.93</v>
      </c>
    </row>
    <row r="14" spans="1:5" x14ac:dyDescent="0.3">
      <c r="A14" s="16" t="s">
        <v>11</v>
      </c>
      <c r="B14">
        <v>15603.02</v>
      </c>
      <c r="C14">
        <v>13906.91</v>
      </c>
      <c r="D14">
        <v>17341.25</v>
      </c>
      <c r="E14">
        <v>46851.179999999993</v>
      </c>
    </row>
    <row r="15" spans="1:5" x14ac:dyDescent="0.3">
      <c r="A15" s="17" t="s">
        <v>10</v>
      </c>
      <c r="B15">
        <v>5123.84</v>
      </c>
      <c r="C15">
        <v>7356.1500000000005</v>
      </c>
      <c r="D15">
        <v>5197.1400000000003</v>
      </c>
      <c r="E15">
        <v>17677.13</v>
      </c>
    </row>
    <row r="16" spans="1:5" x14ac:dyDescent="0.3">
      <c r="A16" s="17" t="s">
        <v>15</v>
      </c>
      <c r="B16">
        <v>10479.18</v>
      </c>
      <c r="C16">
        <v>6550.7599999999984</v>
      </c>
      <c r="D16">
        <v>12144.109999999999</v>
      </c>
      <c r="E16">
        <v>29174.049999999996</v>
      </c>
    </row>
    <row r="17" spans="1:5" x14ac:dyDescent="0.3">
      <c r="A17" s="16" t="s">
        <v>16</v>
      </c>
      <c r="B17">
        <v>19518.800000000003</v>
      </c>
      <c r="C17">
        <v>11842.27</v>
      </c>
      <c r="D17">
        <v>19935.989999999998</v>
      </c>
      <c r="E17">
        <v>51297.06</v>
      </c>
    </row>
    <row r="18" spans="1:5" x14ac:dyDescent="0.3">
      <c r="A18" s="17" t="s">
        <v>10</v>
      </c>
      <c r="B18">
        <v>10705.030000000002</v>
      </c>
      <c r="C18">
        <v>6314.4400000000005</v>
      </c>
      <c r="D18">
        <v>11587.08</v>
      </c>
      <c r="E18">
        <v>28606.550000000003</v>
      </c>
    </row>
    <row r="19" spans="1:5" x14ac:dyDescent="0.3">
      <c r="A19" s="17" t="s">
        <v>15</v>
      </c>
      <c r="B19">
        <v>8813.7699999999986</v>
      </c>
      <c r="C19">
        <v>5527.83</v>
      </c>
      <c r="D19">
        <v>8348.91</v>
      </c>
      <c r="E19">
        <v>22690.51</v>
      </c>
    </row>
    <row r="20" spans="1:5" x14ac:dyDescent="0.3">
      <c r="A20" s="16" t="s">
        <v>18</v>
      </c>
      <c r="B20">
        <v>20635.259999999998</v>
      </c>
      <c r="C20">
        <v>13152.009999999998</v>
      </c>
      <c r="D20">
        <v>18710.66</v>
      </c>
      <c r="E20">
        <v>52497.929999999993</v>
      </c>
    </row>
    <row r="21" spans="1:5" x14ac:dyDescent="0.3">
      <c r="A21" s="17" t="s">
        <v>10</v>
      </c>
      <c r="B21">
        <v>10821.31</v>
      </c>
      <c r="C21">
        <v>8330.75</v>
      </c>
      <c r="D21">
        <v>8061.96</v>
      </c>
      <c r="E21">
        <v>27214.019999999997</v>
      </c>
    </row>
    <row r="22" spans="1:5" x14ac:dyDescent="0.3">
      <c r="A22" s="17" t="s">
        <v>15</v>
      </c>
      <c r="B22">
        <v>9813.9499999999989</v>
      </c>
      <c r="C22">
        <v>4821.2599999999993</v>
      </c>
      <c r="D22">
        <v>10648.7</v>
      </c>
      <c r="E22">
        <v>25283.91</v>
      </c>
    </row>
    <row r="23" spans="1:5" x14ac:dyDescent="0.3">
      <c r="A23" s="16" t="s">
        <v>35</v>
      </c>
      <c r="B23">
        <v>110754.16</v>
      </c>
      <c r="C23">
        <v>92589.88</v>
      </c>
      <c r="D23">
        <v>104243.34000000001</v>
      </c>
      <c r="E23">
        <v>307587.38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raw</vt:lpstr>
      <vt:lpstr>sales_by_date</vt:lpstr>
      <vt:lpstr>sales_by_prod</vt:lpstr>
      <vt:lpstr>sales_by_payment</vt:lpstr>
      <vt:lpstr>pivotTable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wykeung</dc:creator>
  <cp:lastModifiedBy>Counsel</cp:lastModifiedBy>
  <dcterms:created xsi:type="dcterms:W3CDTF">2023-09-16T06:12:36Z</dcterms:created>
  <dcterms:modified xsi:type="dcterms:W3CDTF">2025-01-22T05:59:26Z</dcterms:modified>
</cp:coreProperties>
</file>